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mc:AlternateContent xmlns:mc="http://schemas.openxmlformats.org/markup-compatibility/2006">
    <mc:Choice Requires="x15">
      <x15ac:absPath xmlns:x15ac="http://schemas.microsoft.com/office/spreadsheetml/2010/11/ac" url="C:\Users\avasquez\Documents\2018\Equipo PEF\Educación Financiera\Resultados Consultoría\Todos los entregables micro\Presupuestos\"/>
    </mc:Choice>
  </mc:AlternateContent>
  <bookViews>
    <workbookView xWindow="0" yWindow="0" windowWidth="20490" windowHeight="7650" activeTab="1"/>
  </bookViews>
  <sheets>
    <sheet name="Presupuesto" sheetId="1" r:id="rId1"/>
    <sheet name="Análisis de resultados" sheetId="6" r:id="rId2"/>
  </sheets>
  <definedNames>
    <definedName name="_2._Comparativo_de_Gastos">'Análisis de resultados'!$C$37</definedName>
    <definedName name="_3._Distribución_de_Gastos">'Análisis de resultados'!$C$68</definedName>
    <definedName name="_xlnm._FilterDatabase" localSheetId="0" hidden="1">Presupuesto!$B$41:$B$49</definedName>
    <definedName name="Análisis_de_Ingresos_versus_Egresos">'Análisis de resultados'!$C$17</definedName>
    <definedName name="Créditos_y_Deudas">Presupuesto!#REF!</definedName>
    <definedName name="Ingresos">Presupuesto!$B$20:$B$25</definedName>
    <definedName name="Opciones_ingresos">Presupuesto!$AS$32:$AS$34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5" i="1" l="1"/>
  <c r="F35" i="1"/>
  <c r="E74" i="1"/>
  <c r="J83" i="6" l="1"/>
  <c r="G83" i="6"/>
  <c r="E83" i="6"/>
  <c r="H82" i="6"/>
  <c r="J79" i="6"/>
  <c r="I78" i="6"/>
  <c r="E78" i="6"/>
  <c r="J77" i="6"/>
  <c r="G77" i="6"/>
  <c r="I76" i="6"/>
  <c r="J75" i="6"/>
  <c r="G74" i="6"/>
  <c r="J73" i="6"/>
  <c r="G64" i="6"/>
  <c r="F64" i="6"/>
  <c r="E64" i="6"/>
  <c r="G62" i="6"/>
  <c r="F62" i="6"/>
  <c r="E62" i="6"/>
  <c r="E82" i="6" s="1"/>
  <c r="F60" i="6"/>
  <c r="E60" i="6"/>
  <c r="E81" i="6" s="1"/>
  <c r="F58" i="6"/>
  <c r="E58" i="6"/>
  <c r="E80" i="6" s="1"/>
  <c r="G56" i="6"/>
  <c r="F56" i="6"/>
  <c r="E56" i="6"/>
  <c r="E79" i="6" s="1"/>
  <c r="G54" i="6"/>
  <c r="F54" i="6"/>
  <c r="E54" i="6"/>
  <c r="F52" i="6"/>
  <c r="E52" i="6"/>
  <c r="E77" i="6" s="1"/>
  <c r="F50" i="6"/>
  <c r="E50" i="6"/>
  <c r="E76" i="6" s="1"/>
  <c r="G48" i="6"/>
  <c r="F48" i="6"/>
  <c r="E48" i="6"/>
  <c r="E75" i="6" s="1"/>
  <c r="G46" i="6"/>
  <c r="F46" i="6"/>
  <c r="E46" i="6"/>
  <c r="E74" i="6" s="1"/>
  <c r="E44" i="6"/>
  <c r="E73" i="6" s="1"/>
  <c r="I32" i="6"/>
  <c r="E32" i="6"/>
  <c r="I30" i="6"/>
  <c r="E30" i="6"/>
  <c r="I28" i="6"/>
  <c r="E28" i="6"/>
  <c r="I26" i="6"/>
  <c r="E26" i="6"/>
  <c r="I24" i="6"/>
  <c r="I22" i="6"/>
  <c r="AB98" i="1"/>
  <c r="AA98" i="1"/>
  <c r="AB97" i="1"/>
  <c r="AA97" i="1"/>
  <c r="AB96" i="1"/>
  <c r="AA96" i="1"/>
  <c r="AB95" i="1"/>
  <c r="AA95" i="1"/>
  <c r="AB94" i="1"/>
  <c r="AA94" i="1"/>
  <c r="AB93" i="1"/>
  <c r="AB92" i="1" s="1"/>
  <c r="J84" i="6" s="1"/>
  <c r="AA93" i="1"/>
  <c r="AA92" i="1" s="1"/>
  <c r="Z92" i="1"/>
  <c r="Y92" i="1"/>
  <c r="X92" i="1"/>
  <c r="J82" i="6" s="1"/>
  <c r="W92" i="1"/>
  <c r="V92" i="1"/>
  <c r="J81" i="6" s="1"/>
  <c r="T92" i="1"/>
  <c r="J80" i="6" s="1"/>
  <c r="S92" i="1"/>
  <c r="R92" i="1"/>
  <c r="Q92" i="1"/>
  <c r="P92" i="1"/>
  <c r="J78" i="6" s="1"/>
  <c r="O92" i="1"/>
  <c r="N92" i="1"/>
  <c r="M92" i="1"/>
  <c r="L92" i="1"/>
  <c r="J76" i="6" s="1"/>
  <c r="K92" i="1"/>
  <c r="J92" i="1"/>
  <c r="I92" i="1"/>
  <c r="H92" i="1"/>
  <c r="J74" i="6" s="1"/>
  <c r="G92" i="1"/>
  <c r="F92" i="1"/>
  <c r="E92" i="1"/>
  <c r="D92" i="1"/>
  <c r="J72" i="6" s="1"/>
  <c r="C92" i="1"/>
  <c r="AB91" i="1"/>
  <c r="AA91" i="1"/>
  <c r="AB90" i="1"/>
  <c r="AA90" i="1"/>
  <c r="AB89" i="1"/>
  <c r="AA89" i="1"/>
  <c r="AB88" i="1"/>
  <c r="AA88" i="1"/>
  <c r="AB87" i="1"/>
  <c r="AA87" i="1"/>
  <c r="AB86" i="1"/>
  <c r="AA86" i="1"/>
  <c r="Z85" i="1"/>
  <c r="I83" i="6" s="1"/>
  <c r="Y85" i="1"/>
  <c r="X85" i="1"/>
  <c r="I82" i="6" s="1"/>
  <c r="W85" i="1"/>
  <c r="V85" i="1"/>
  <c r="I81" i="6" s="1"/>
  <c r="U85" i="1"/>
  <c r="T85" i="1"/>
  <c r="I80" i="6" s="1"/>
  <c r="S85" i="1"/>
  <c r="R85" i="1"/>
  <c r="I79" i="6" s="1"/>
  <c r="Q85" i="1"/>
  <c r="P85" i="1"/>
  <c r="O85" i="1"/>
  <c r="N85" i="1"/>
  <c r="I77" i="6" s="1"/>
  <c r="M85" i="1"/>
  <c r="L85" i="1"/>
  <c r="K85" i="1"/>
  <c r="J85" i="1"/>
  <c r="I75" i="6" s="1"/>
  <c r="I85" i="1"/>
  <c r="H85" i="1"/>
  <c r="I74" i="6" s="1"/>
  <c r="G85" i="1"/>
  <c r="I73" i="6"/>
  <c r="E85" i="1"/>
  <c r="D85" i="1"/>
  <c r="I72" i="6" s="1"/>
  <c r="C85" i="1"/>
  <c r="AB84" i="1"/>
  <c r="AA84" i="1"/>
  <c r="AB83" i="1"/>
  <c r="AA83" i="1"/>
  <c r="AB82" i="1"/>
  <c r="AA82" i="1"/>
  <c r="AB81" i="1"/>
  <c r="AA81" i="1"/>
  <c r="AB80" i="1"/>
  <c r="AA80" i="1"/>
  <c r="AB79" i="1"/>
  <c r="AA79" i="1"/>
  <c r="AB78" i="1"/>
  <c r="AA78" i="1"/>
  <c r="AB77" i="1"/>
  <c r="AA77" i="1"/>
  <c r="AB76" i="1"/>
  <c r="AA76" i="1"/>
  <c r="AB75" i="1"/>
  <c r="AB74" i="1" s="1"/>
  <c r="H84" i="6" s="1"/>
  <c r="AA75" i="1"/>
  <c r="Z74" i="1"/>
  <c r="H83" i="6" s="1"/>
  <c r="Y74" i="1"/>
  <c r="X74" i="1"/>
  <c r="W74" i="1"/>
  <c r="V74" i="1"/>
  <c r="H81" i="6" s="1"/>
  <c r="U74" i="1"/>
  <c r="T74" i="1"/>
  <c r="H80" i="6" s="1"/>
  <c r="S74" i="1"/>
  <c r="R74" i="1"/>
  <c r="H79" i="6" s="1"/>
  <c r="Q74" i="1"/>
  <c r="P74" i="1"/>
  <c r="H78" i="6" s="1"/>
  <c r="O74" i="1"/>
  <c r="N74" i="1"/>
  <c r="H77" i="6" s="1"/>
  <c r="M74" i="1"/>
  <c r="L74" i="1"/>
  <c r="H76" i="6" s="1"/>
  <c r="K74" i="1"/>
  <c r="J74" i="1"/>
  <c r="H75" i="6" s="1"/>
  <c r="I74" i="1"/>
  <c r="H74" i="1"/>
  <c r="H74" i="6" s="1"/>
  <c r="G74" i="1"/>
  <c r="F74" i="1"/>
  <c r="H73" i="6" s="1"/>
  <c r="D74" i="1"/>
  <c r="H72" i="6" s="1"/>
  <c r="C74" i="1"/>
  <c r="AB73" i="1"/>
  <c r="AA73" i="1"/>
  <c r="AB72" i="1"/>
  <c r="AA72" i="1"/>
  <c r="AB71" i="1"/>
  <c r="AA71" i="1"/>
  <c r="AB70" i="1"/>
  <c r="AA70" i="1"/>
  <c r="AB69" i="1"/>
  <c r="AA69" i="1"/>
  <c r="AB68" i="1"/>
  <c r="AA68" i="1"/>
  <c r="AB67" i="1"/>
  <c r="AA67" i="1"/>
  <c r="AB66" i="1"/>
  <c r="AA66" i="1"/>
  <c r="AB65" i="1"/>
  <c r="AA65" i="1"/>
  <c r="AB64" i="1"/>
  <c r="AA64" i="1"/>
  <c r="AB63" i="1"/>
  <c r="AA63" i="1"/>
  <c r="AB62" i="1"/>
  <c r="AA62" i="1"/>
  <c r="AB61" i="1"/>
  <c r="AA61" i="1"/>
  <c r="AB60" i="1"/>
  <c r="AA60" i="1"/>
  <c r="AB59" i="1"/>
  <c r="AA59" i="1"/>
  <c r="Z58" i="1"/>
  <c r="Y58" i="1"/>
  <c r="X58" i="1"/>
  <c r="G82" i="6" s="1"/>
  <c r="W58" i="1"/>
  <c r="V58" i="1"/>
  <c r="G81" i="6" s="1"/>
  <c r="U58" i="1"/>
  <c r="T58" i="1"/>
  <c r="G80" i="6" s="1"/>
  <c r="S58" i="1"/>
  <c r="R58" i="1"/>
  <c r="G79" i="6" s="1"/>
  <c r="Q58" i="1"/>
  <c r="P58" i="1"/>
  <c r="G78" i="6" s="1"/>
  <c r="O58" i="1"/>
  <c r="N58" i="1"/>
  <c r="M58" i="1"/>
  <c r="L58" i="1"/>
  <c r="G76" i="6" s="1"/>
  <c r="K58" i="1"/>
  <c r="J58" i="1"/>
  <c r="G75" i="6" s="1"/>
  <c r="I58" i="1"/>
  <c r="H58" i="1"/>
  <c r="G58" i="1"/>
  <c r="F58" i="1"/>
  <c r="G73" i="6" s="1"/>
  <c r="E58" i="1"/>
  <c r="D58" i="1"/>
  <c r="G72" i="6" s="1"/>
  <c r="C58" i="1"/>
  <c r="AB57" i="1"/>
  <c r="AA57" i="1"/>
  <c r="AB56" i="1"/>
  <c r="AA56" i="1"/>
  <c r="AB55" i="1"/>
  <c r="AA55" i="1"/>
  <c r="AB54" i="1"/>
  <c r="AA54" i="1"/>
  <c r="AB53" i="1"/>
  <c r="AA53" i="1"/>
  <c r="AB52" i="1"/>
  <c r="AA52" i="1"/>
  <c r="AB51" i="1"/>
  <c r="AB50" i="1" s="1"/>
  <c r="AA51" i="1"/>
  <c r="Z50" i="1"/>
  <c r="Y99" i="1" s="1"/>
  <c r="I33" i="6" s="1"/>
  <c r="J32" i="6" s="1"/>
  <c r="J33" i="6" s="1"/>
  <c r="Y50" i="1"/>
  <c r="X50" i="1"/>
  <c r="F82" i="6" s="1"/>
  <c r="W50" i="1"/>
  <c r="V50" i="1"/>
  <c r="U99" i="1" s="1"/>
  <c r="U50" i="1"/>
  <c r="T50" i="1"/>
  <c r="F80" i="6" s="1"/>
  <c r="S50" i="1"/>
  <c r="R50" i="1"/>
  <c r="Q99" i="1" s="1"/>
  <c r="I25" i="6" s="1"/>
  <c r="J24" i="6" s="1"/>
  <c r="J25" i="6" s="1"/>
  <c r="Q50" i="1"/>
  <c r="P50" i="1"/>
  <c r="F78" i="6" s="1"/>
  <c r="O50" i="1"/>
  <c r="N50" i="1"/>
  <c r="F77" i="6" s="1"/>
  <c r="M50" i="1"/>
  <c r="L50" i="1"/>
  <c r="F76" i="6" s="1"/>
  <c r="K50" i="1"/>
  <c r="J50" i="1"/>
  <c r="I99" i="1" s="1"/>
  <c r="E29" i="6" s="1"/>
  <c r="F28" i="6" s="1"/>
  <c r="F29" i="6" s="1"/>
  <c r="I50" i="1"/>
  <c r="H50" i="1"/>
  <c r="F74" i="6" s="1"/>
  <c r="G50" i="1"/>
  <c r="F50" i="1"/>
  <c r="E99" i="1" s="1"/>
  <c r="E25" i="6" s="1"/>
  <c r="E50" i="1"/>
  <c r="D50" i="1"/>
  <c r="F72" i="6" s="1"/>
  <c r="C50" i="1"/>
  <c r="AB49" i="1"/>
  <c r="AA49" i="1"/>
  <c r="AB48" i="1"/>
  <c r="AA48" i="1"/>
  <c r="AB47" i="1"/>
  <c r="AA47" i="1"/>
  <c r="AB46" i="1"/>
  <c r="AA46" i="1"/>
  <c r="AB45" i="1"/>
  <c r="AA45" i="1"/>
  <c r="AB44" i="1"/>
  <c r="AA44" i="1"/>
  <c r="AB43" i="1"/>
  <c r="AA43" i="1"/>
  <c r="AB42" i="1"/>
  <c r="AA42" i="1"/>
  <c r="AA41" i="1" s="1"/>
  <c r="Z41" i="1"/>
  <c r="Y41" i="1"/>
  <c r="X41" i="1"/>
  <c r="W41" i="1"/>
  <c r="V41" i="1"/>
  <c r="U41" i="1"/>
  <c r="T41" i="1"/>
  <c r="S41" i="1"/>
  <c r="R41" i="1"/>
  <c r="Q41" i="1"/>
  <c r="P41" i="1"/>
  <c r="O41" i="1"/>
  <c r="N41" i="1"/>
  <c r="M41" i="1"/>
  <c r="L41" i="1"/>
  <c r="K41" i="1"/>
  <c r="J41" i="1"/>
  <c r="I41" i="1"/>
  <c r="H41" i="1"/>
  <c r="G41" i="1"/>
  <c r="F41" i="1"/>
  <c r="E41" i="1"/>
  <c r="D41" i="1"/>
  <c r="E72" i="6" s="1"/>
  <c r="C41" i="1"/>
  <c r="N36" i="1"/>
  <c r="M36" i="1"/>
  <c r="L36" i="1"/>
  <c r="K36" i="1"/>
  <c r="J36" i="1"/>
  <c r="I36" i="1"/>
  <c r="H36" i="1"/>
  <c r="G36" i="1"/>
  <c r="F36" i="1"/>
  <c r="E36" i="1"/>
  <c r="N35" i="1"/>
  <c r="M35" i="1"/>
  <c r="L35" i="1"/>
  <c r="K35" i="1"/>
  <c r="J35" i="1"/>
  <c r="I35" i="1"/>
  <c r="H35" i="1"/>
  <c r="G35" i="1"/>
  <c r="E35" i="1"/>
  <c r="D35" i="1"/>
  <c r="C35" i="1"/>
  <c r="O34" i="1"/>
  <c r="O33" i="1"/>
  <c r="O32" i="1"/>
  <c r="O31" i="1"/>
  <c r="N27" i="1"/>
  <c r="M27" i="1"/>
  <c r="L27" i="1"/>
  <c r="K27" i="1"/>
  <c r="J27" i="1"/>
  <c r="I27" i="1"/>
  <c r="H27" i="1"/>
  <c r="G27" i="1"/>
  <c r="F27" i="1"/>
  <c r="E27" i="1"/>
  <c r="D27" i="1"/>
  <c r="F44" i="6" s="1"/>
  <c r="C27" i="1"/>
  <c r="E22" i="6" s="1"/>
  <c r="O26" i="1"/>
  <c r="O25" i="1"/>
  <c r="O24" i="1"/>
  <c r="O23" i="1"/>
  <c r="O22" i="1"/>
  <c r="O21" i="1"/>
  <c r="O20" i="1"/>
  <c r="O27" i="1" s="1"/>
  <c r="AB41" i="1" l="1"/>
  <c r="E66" i="6" s="1"/>
  <c r="E84" i="6" s="1"/>
  <c r="AA85" i="1"/>
  <c r="AA74" i="1"/>
  <c r="AA58" i="1"/>
  <c r="AA50" i="1"/>
  <c r="E24" i="6"/>
  <c r="D36" i="1"/>
  <c r="F24" i="6"/>
  <c r="F25" i="6" s="1"/>
  <c r="O35" i="1"/>
  <c r="O36" i="1" s="1"/>
  <c r="F42" i="6"/>
  <c r="E35" i="6"/>
  <c r="F66" i="6"/>
  <c r="C36" i="1"/>
  <c r="AB85" i="1"/>
  <c r="I84" i="6" s="1"/>
  <c r="AB58" i="1"/>
  <c r="G84" i="6" s="1"/>
  <c r="E42" i="6"/>
  <c r="G44" i="6"/>
  <c r="G52" i="6"/>
  <c r="G60" i="6"/>
  <c r="G50" i="6"/>
  <c r="G58" i="6"/>
  <c r="G99" i="1"/>
  <c r="E27" i="6" s="1"/>
  <c r="F26" i="6" s="1"/>
  <c r="F27" i="6" s="1"/>
  <c r="O99" i="1"/>
  <c r="I23" i="6" s="1"/>
  <c r="J22" i="6" s="1"/>
  <c r="J23" i="6" s="1"/>
  <c r="W99" i="1"/>
  <c r="I31" i="6" s="1"/>
  <c r="J30" i="6" s="1"/>
  <c r="J31" i="6" s="1"/>
  <c r="F84" i="6"/>
  <c r="U92" i="1"/>
  <c r="I29" i="6"/>
  <c r="J28" i="6" s="1"/>
  <c r="J29" i="6" s="1"/>
  <c r="M99" i="1"/>
  <c r="E33" i="6" s="1"/>
  <c r="F32" i="6" s="1"/>
  <c r="F33" i="6" s="1"/>
  <c r="F73" i="6"/>
  <c r="F75" i="6"/>
  <c r="F79" i="6"/>
  <c r="F81" i="6"/>
  <c r="F83" i="6"/>
  <c r="C99" i="1"/>
  <c r="E23" i="6" s="1"/>
  <c r="F22" i="6" s="1"/>
  <c r="F23" i="6" s="1"/>
  <c r="K99" i="1"/>
  <c r="E31" i="6" s="1"/>
  <c r="F30" i="6" s="1"/>
  <c r="F31" i="6" s="1"/>
  <c r="S99" i="1"/>
  <c r="I27" i="6" s="1"/>
  <c r="J26" i="6" s="1"/>
  <c r="J27" i="6" s="1"/>
  <c r="G66" i="6" l="1"/>
  <c r="G42" i="6"/>
  <c r="AA99" i="1"/>
  <c r="G35" i="6" s="1"/>
  <c r="J35" i="6" s="1"/>
</calcChain>
</file>

<file path=xl/sharedStrings.xml><?xml version="1.0" encoding="utf-8"?>
<sst xmlns="http://schemas.openxmlformats.org/spreadsheetml/2006/main" count="315" uniqueCount="129">
  <si>
    <t>Sueldo Cónyuge u otro</t>
  </si>
  <si>
    <t>Horas o Trabajo Extra</t>
  </si>
  <si>
    <t>Alquileres o rentas</t>
  </si>
  <si>
    <t>Pensiones o beneficios</t>
  </si>
  <si>
    <t xml:space="preserve">Ayudas familiares </t>
  </si>
  <si>
    <t>Préstamo Personal 1</t>
  </si>
  <si>
    <t>Préstamo Hipotecario</t>
  </si>
  <si>
    <t>Préstamo de vehículo</t>
  </si>
  <si>
    <t>Créditos y Deudas</t>
  </si>
  <si>
    <t>Enero</t>
  </si>
  <si>
    <t>Febrero</t>
  </si>
  <si>
    <t>Marzo</t>
  </si>
  <si>
    <t>Abril</t>
  </si>
  <si>
    <t>Mayo</t>
  </si>
  <si>
    <t>Junio</t>
  </si>
  <si>
    <t>Julio</t>
  </si>
  <si>
    <t>Agosto</t>
  </si>
  <si>
    <t>Setiembre</t>
  </si>
  <si>
    <t>Octubre</t>
  </si>
  <si>
    <t xml:space="preserve">Noviembre </t>
  </si>
  <si>
    <t>Diciembre</t>
  </si>
  <si>
    <t>Total Anual</t>
  </si>
  <si>
    <t>TOTAL DE INGRESOS</t>
  </si>
  <si>
    <t>Tarjeta de crédito 1</t>
  </si>
  <si>
    <t>Tarjeta de crédito 2</t>
  </si>
  <si>
    <t>Otra deuda 1</t>
  </si>
  <si>
    <t>Otra deuda 2</t>
  </si>
  <si>
    <t xml:space="preserve">INGRESOS </t>
  </si>
  <si>
    <t xml:space="preserve">Gastos Proyectados </t>
  </si>
  <si>
    <t>EGRESOS</t>
  </si>
  <si>
    <t>Gastos reales</t>
  </si>
  <si>
    <t>Septiembre</t>
  </si>
  <si>
    <t>Noviembre</t>
  </si>
  <si>
    <t>Tipo de ingreso</t>
  </si>
  <si>
    <t>Aguinaldo o salario escolar</t>
  </si>
  <si>
    <t xml:space="preserve">La presente herramienta está dirigida a generar el presupuesto de sus ingresos y egresos, lo cual, permitiría generar un conocimiento y control más estricto de los mismos. </t>
  </si>
  <si>
    <t xml:space="preserve">INSTRUCCIONES: </t>
  </si>
  <si>
    <t>Seguro médico</t>
  </si>
  <si>
    <t>Seguro de vida</t>
  </si>
  <si>
    <t>Consultas médicas</t>
  </si>
  <si>
    <t>Farmacia</t>
  </si>
  <si>
    <t>Veterinario</t>
  </si>
  <si>
    <t>Gimnasio</t>
  </si>
  <si>
    <t>Ropa / Calzado</t>
  </si>
  <si>
    <t>Salón de belleza</t>
  </si>
  <si>
    <t>Otro gasto 1</t>
  </si>
  <si>
    <t>Ahorro 1</t>
  </si>
  <si>
    <t>Ahorro 2</t>
  </si>
  <si>
    <t>Ahorro 3</t>
  </si>
  <si>
    <t>Ahorro 4</t>
  </si>
  <si>
    <t>Pago de Alquiler</t>
  </si>
  <si>
    <t>Seguro de vivienda</t>
  </si>
  <si>
    <t>Impuestos de propiedad</t>
  </si>
  <si>
    <t>Recibo de electricidad</t>
  </si>
  <si>
    <t>Recibo de agua</t>
  </si>
  <si>
    <t>Recibo de teléfono</t>
  </si>
  <si>
    <t>Pago de de celulares</t>
  </si>
  <si>
    <t>Pago de internet / cable</t>
  </si>
  <si>
    <t>Compra de alimentación</t>
  </si>
  <si>
    <t>Pago de seguridad</t>
  </si>
  <si>
    <t>Pago de mantenimiento</t>
  </si>
  <si>
    <t>Compra de menaje</t>
  </si>
  <si>
    <t>Construcción y mejora</t>
  </si>
  <si>
    <t>Otro gasto 2</t>
  </si>
  <si>
    <t>Pasajes de bus/taxi/otro</t>
  </si>
  <si>
    <t>Gasolina</t>
  </si>
  <si>
    <t>Seguro de vehículo</t>
  </si>
  <si>
    <t>Parqueo</t>
  </si>
  <si>
    <t>Mantenimiento vehículo</t>
  </si>
  <si>
    <t>Membresías y suscripciones</t>
  </si>
  <si>
    <t>Salidas (cine, conciertos, especátulos)</t>
  </si>
  <si>
    <t>Restaurantes (comidas fuera)</t>
  </si>
  <si>
    <t>Vacaciones / viajes / paseos</t>
  </si>
  <si>
    <t>Educación e Hijos</t>
  </si>
  <si>
    <t>Pago de mensualidades</t>
  </si>
  <si>
    <t>Compra de materiales</t>
  </si>
  <si>
    <t>Cursos /deportes</t>
  </si>
  <si>
    <t>Pensión alimenticia</t>
  </si>
  <si>
    <t>AHORROS</t>
  </si>
  <si>
    <t>Hogar</t>
  </si>
  <si>
    <t>Transporte</t>
  </si>
  <si>
    <t xml:space="preserve">Otro gasto 1    </t>
  </si>
  <si>
    <t>Recreación y Ocio</t>
  </si>
  <si>
    <t xml:space="preserve">Otro gasto 1   </t>
  </si>
  <si>
    <t xml:space="preserve">Total de Gastos </t>
  </si>
  <si>
    <t xml:space="preserve">Egresos </t>
  </si>
  <si>
    <t>Tipo de ahorro</t>
  </si>
  <si>
    <t>TOTAL DE AHORROS</t>
  </si>
  <si>
    <t>Porcentaje de ahorro según ingresos</t>
  </si>
  <si>
    <t xml:space="preserve">Transporte </t>
  </si>
  <si>
    <t>Salud y Cuidado Personal</t>
  </si>
  <si>
    <t>A continuación se muestra  la comparación entres los ingresos reportados mensuales versus los egresos generados en los diferentes rubros:</t>
  </si>
  <si>
    <t>Rubro</t>
  </si>
  <si>
    <t>Créditos y deudas</t>
  </si>
  <si>
    <t>Ingresos</t>
  </si>
  <si>
    <t>Egresos</t>
  </si>
  <si>
    <t>Diferencia</t>
  </si>
  <si>
    <t>Mes</t>
  </si>
  <si>
    <t>Monto</t>
  </si>
  <si>
    <t>A continuación, se presentan el análisis de resultados los cuales, conllevan los siguientes puntos (haga click al que desea acceder):</t>
  </si>
  <si>
    <t>1. Análisis de Ingresos versus Egresos</t>
  </si>
  <si>
    <t>Gastos Reales Totales</t>
  </si>
  <si>
    <t>2. Comparativo de gastos</t>
  </si>
  <si>
    <t xml:space="preserve">1. Análisis de Ingresos versus Egresos </t>
  </si>
  <si>
    <t>2. Comparativo de Deudas versus Ingresos</t>
  </si>
  <si>
    <t>Gastos en deudas</t>
  </si>
  <si>
    <t>Ingresos percibidos</t>
  </si>
  <si>
    <t xml:space="preserve">Porcentaje de deudas </t>
  </si>
  <si>
    <t xml:space="preserve">Total </t>
  </si>
  <si>
    <t>A continuación, se muestran los datos correspondientes a la composición de lo que usted paga mensual y anualmente en deudas, en relación a sus ingresos. Recuerde que un adeudamiento de más del 40% mensual, lo mejor es iniciar con cambios inmediatos que le permitan mejorar sus finanzas.</t>
  </si>
  <si>
    <t>3. Distribución de gastos</t>
  </si>
  <si>
    <t xml:space="preserve">3. Distribución de Gastos </t>
  </si>
  <si>
    <t xml:space="preserve">Educación e Hijos </t>
  </si>
  <si>
    <t>Total</t>
  </si>
  <si>
    <t>El cuadro y el gráfico que se muestran, permite reconocer el total de gastos mensuales, haciendo más sencillo reconocer cuáles gastos son más altos y en qué meses específicamente.</t>
  </si>
  <si>
    <t>Fijos</t>
  </si>
  <si>
    <t>Necesarios</t>
  </si>
  <si>
    <t>Ocasionales</t>
  </si>
  <si>
    <t xml:space="preserve">A. Para completar esta herramienta es necesario que tenga a mano y claramente identificados sus ingresos y gastos y los vaya incorporando de manera mensual, de ser posible. </t>
  </si>
  <si>
    <t xml:space="preserve">B. Primeramente, debe introducir los datos solicitados en cada una de las casillas correspondientes de los diferentes rubros. Debe ser exacto y realista y de ser posible, actualizarlo al menos de manera mensual.  No incluya puntos ni comas, trate de redondear la cifra. </t>
  </si>
  <si>
    <t>E. Para ello observará que si el gasto real es más alto que lo proyectado, la celda se tornará roja para que valore la necesidad de cambio.                                                                                             F. Asimismo, recuerde retomar  todos sus gastos, por más pequeños que sean e incluir los gastos de otros miembros de su familia o personas de quienes sea responsable económicamente, si es el caso.                                                                                                                                                                                                                                                                                                            G. En la cejilla al lado izquierdo de cada gasto, puede elegir entre los 3 tipos: Fijos (pagos que no puede dejar de hacer y que no varían en su monto), Necesarios (Son aquellos que puede reducir el monto, pero no eliminarlos totalmente) y Ocasionales (aquellos que no son una necesidad básica y que puede eliminar).</t>
  </si>
  <si>
    <t xml:space="preserve">D. Posterior a que haya incluido ingresos y ahorro, se encuentra el el apartado de egresos, en el cual, es relevante que establezca con anterioridad cuánto tiene planeado gastar en cada rubro, a fin de que valore la diferencia entre lo programado y lo que realmente gastó y valore la necesidad de realizar cambios.  </t>
  </si>
  <si>
    <t>NOTAS</t>
  </si>
  <si>
    <t>Sueldo Neto</t>
  </si>
  <si>
    <t>Préstamo Personal 2 o Fianza</t>
  </si>
  <si>
    <t>Anotaciones</t>
  </si>
  <si>
    <t>C. Posteriormente se integrará el apartado de ahorros, en el cual podrá analizar cuál es el porcentaje qué esta ahorrando y si éste es adecuado. Lo recomendable es al menos entre 10% y 15% de su salario. Para ello se utilizará la simbología de semáforo, donde el color rojo significa que no está ahorrando lo suficiente, amarillo, que se encuentra en el límite y verde que su ahorro es adecuado.                                                                                                                                                                                                                                                                                                                       Recuerde la relevancia de establecer metas personales o familiares de ahorro, siempre estableciendo un objetivo alcanzable y plazo en el que lo puede lograr, por lo cual se le recomienda realizarlas como parte de las metas anuales.</t>
  </si>
  <si>
    <t>H. Una vez que haya incluido los montos proyectos y egresos mensuales, puede generar un análisis de su situación, haciendo click en el botón correspondiente (Análisis de Resultados).</t>
  </si>
  <si>
    <t>**Esta herramienta es propiedad de Coope Ande N°1, se pone a disposición para facilitar la administración financiera de sus asociados y asociadas. Está prohibida su reproducción para fines comerciales u otros usos que no sean los expuestos en éste apartado. Ningún miembro de Coope Ande será responsable de los errores u omisiones que se generen a raíz de éstas herramientas financieras, queda a discreción del usuario las decisiones que se tomen a partir de las mismas. Las recomendaciones antes hechas son generales y deben ser analizadas por el usuario según su situación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</si>
</sst>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3" x14ac:knownFonts="1">
    <font>
      <sz val="11"/>
      <color theme="1"/>
      <name val="Calibri"/>
      <family val="2"/>
      <scheme val="minor"/>
    </font>
    <font>
      <sz val="10"/>
      <color theme="3"/>
      <name val="Century Gothic"/>
      <family val="2"/>
    </font>
    <font>
      <sz val="11"/>
      <color theme="1"/>
      <name val="Century Gothic"/>
      <family val="2"/>
    </font>
    <font>
      <sz val="9"/>
      <color theme="1"/>
      <name val="Century Gothic"/>
      <family val="2"/>
    </font>
    <font>
      <sz val="10"/>
      <color theme="1"/>
      <name val="Century Gothic"/>
      <family val="2"/>
    </font>
    <font>
      <b/>
      <sz val="9"/>
      <color theme="1"/>
      <name val="Century Gothic"/>
      <family val="2"/>
    </font>
    <font>
      <sz val="8"/>
      <color theme="1"/>
      <name val="Century Gothic"/>
      <family val="2"/>
    </font>
    <font>
      <b/>
      <sz val="9"/>
      <name val="Century Gothic"/>
      <family val="2"/>
    </font>
    <font>
      <b/>
      <sz val="10"/>
      <color theme="1"/>
      <name val="Century Gothic"/>
      <family val="2"/>
    </font>
    <font>
      <b/>
      <sz val="10"/>
      <color theme="0"/>
      <name val="Century Gothic"/>
      <family val="2"/>
    </font>
    <font>
      <b/>
      <sz val="10"/>
      <color theme="3"/>
      <name val="Century Gothic"/>
      <family val="2"/>
    </font>
    <font>
      <b/>
      <sz val="10"/>
      <name val="Century Gothic"/>
      <family val="2"/>
    </font>
    <font>
      <sz val="10"/>
      <color theme="1"/>
      <name val="Calibri"/>
      <family val="2"/>
      <scheme val="minor"/>
    </font>
    <font>
      <sz val="9"/>
      <color theme="1"/>
      <name val="Calibri"/>
      <family val="2"/>
      <scheme val="minor"/>
    </font>
    <font>
      <b/>
      <sz val="11"/>
      <color theme="1"/>
      <name val="Century Gothic"/>
      <family val="2"/>
    </font>
    <font>
      <sz val="10"/>
      <color theme="0"/>
      <name val="Century Gothic"/>
      <family val="2"/>
    </font>
    <font>
      <sz val="8"/>
      <name val="Century Gothic"/>
      <family val="2"/>
    </font>
    <font>
      <sz val="8"/>
      <color theme="1"/>
      <name val="Calibri"/>
      <family val="2"/>
      <scheme val="minor"/>
    </font>
    <font>
      <b/>
      <sz val="8"/>
      <name val="Century Gothic"/>
      <family val="2"/>
    </font>
    <font>
      <b/>
      <sz val="12"/>
      <name val="Century Gothic"/>
      <family val="2"/>
    </font>
    <font>
      <b/>
      <sz val="8"/>
      <color theme="0"/>
      <name val="Century Gothic"/>
      <family val="2"/>
    </font>
    <font>
      <b/>
      <sz val="11"/>
      <color theme="0"/>
      <name val="Century Gothic"/>
      <family val="2"/>
    </font>
    <font>
      <b/>
      <sz val="9"/>
      <color theme="0"/>
      <name val="Century Gothic"/>
      <family val="2"/>
    </font>
    <font>
      <u/>
      <sz val="11"/>
      <color theme="10"/>
      <name val="Calibri"/>
      <family val="2"/>
      <scheme val="minor"/>
    </font>
    <font>
      <u/>
      <sz val="10"/>
      <color theme="3"/>
      <name val="Century Gothic"/>
      <family val="2"/>
    </font>
    <font>
      <b/>
      <u/>
      <sz val="10"/>
      <color theme="3"/>
      <name val="Century Gothic"/>
      <family val="2"/>
    </font>
    <font>
      <sz val="11"/>
      <color theme="0"/>
      <name val="Calibri"/>
      <family val="2"/>
      <scheme val="minor"/>
    </font>
    <font>
      <sz val="11"/>
      <name val="Calibri"/>
      <family val="2"/>
      <scheme val="minor"/>
    </font>
    <font>
      <sz val="9"/>
      <name val="Calibri"/>
      <family val="2"/>
      <scheme val="minor"/>
    </font>
    <font>
      <sz val="10"/>
      <name val="Calibri"/>
      <family val="2"/>
      <scheme val="minor"/>
    </font>
    <font>
      <sz val="12"/>
      <color theme="3"/>
      <name val="Century Gothic"/>
      <family val="2"/>
    </font>
    <font>
      <b/>
      <sz val="12"/>
      <color theme="3"/>
      <name val="Century Gothic"/>
      <family val="2"/>
    </font>
    <font>
      <b/>
      <sz val="10"/>
      <color rgb="FF595959"/>
      <name val="Arial"/>
      <family val="2"/>
    </font>
  </fonts>
  <fills count="21">
    <fill>
      <patternFill patternType="none"/>
    </fill>
    <fill>
      <patternFill patternType="gray125"/>
    </fill>
    <fill>
      <patternFill patternType="solid">
        <fgColor theme="1" tint="0.499984740745262"/>
        <bgColor indexed="64"/>
      </patternFill>
    </fill>
    <fill>
      <patternFill patternType="solid">
        <fgColor rgb="FF00958E"/>
        <bgColor indexed="64"/>
      </patternFill>
    </fill>
    <fill>
      <patternFill patternType="solid">
        <fgColor rgb="FFF2C318"/>
        <bgColor indexed="64"/>
      </patternFill>
    </fill>
    <fill>
      <patternFill patternType="solid">
        <fgColor rgb="FF414042"/>
        <bgColor indexed="64"/>
      </patternFill>
    </fill>
    <fill>
      <patternFill patternType="solid">
        <fgColor rgb="FF904199"/>
        <bgColor indexed="64"/>
      </patternFill>
    </fill>
    <fill>
      <patternFill patternType="solid">
        <fgColor rgb="FF0071B9"/>
        <bgColor indexed="64"/>
      </patternFill>
    </fill>
    <fill>
      <patternFill patternType="solid">
        <fgColor rgb="FFEFF9FF"/>
        <bgColor indexed="64"/>
      </patternFill>
    </fill>
    <fill>
      <patternFill patternType="solid">
        <fgColor theme="0"/>
        <bgColor indexed="64"/>
      </patternFill>
    </fill>
    <fill>
      <patternFill patternType="solid">
        <fgColor theme="0" tint="-0.14999847407452621"/>
        <bgColor indexed="64"/>
      </patternFill>
    </fill>
    <fill>
      <patternFill patternType="solid">
        <fgColor rgb="FFE7CEEA"/>
        <bgColor indexed="64"/>
      </patternFill>
    </fill>
    <fill>
      <patternFill patternType="solid">
        <fgColor rgb="FFFBECB3"/>
        <bgColor indexed="64"/>
      </patternFill>
    </fill>
    <fill>
      <patternFill patternType="solid">
        <fgColor rgb="FFCDCCCE"/>
        <bgColor indexed="64"/>
      </patternFill>
    </fill>
    <fill>
      <patternFill patternType="solid">
        <fgColor rgb="FFFF0000"/>
        <bgColor indexed="64"/>
      </patternFill>
    </fill>
    <fill>
      <patternFill patternType="solid">
        <fgColor rgb="FFFFEFEF"/>
        <bgColor indexed="64"/>
      </patternFill>
    </fill>
    <fill>
      <patternFill patternType="solid">
        <fgColor rgb="FFDDFFFD"/>
        <bgColor indexed="64"/>
      </patternFill>
    </fill>
    <fill>
      <patternFill patternType="solid">
        <fgColor rgb="FF0070C0"/>
        <bgColor indexed="64"/>
      </patternFill>
    </fill>
    <fill>
      <patternFill patternType="solid">
        <fgColor rgb="FFF5C318"/>
        <bgColor indexed="64"/>
      </patternFill>
    </fill>
    <fill>
      <patternFill patternType="solid">
        <fgColor rgb="FFB9C7D4"/>
        <bgColor indexed="64"/>
      </patternFill>
    </fill>
    <fill>
      <patternFill patternType="solid">
        <fgColor rgb="FFED1C2E"/>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s>
  <cellStyleXfs count="2">
    <xf numFmtId="0" fontId="0" fillId="0" borderId="0"/>
    <xf numFmtId="0" fontId="23" fillId="0" borderId="0" applyNumberFormat="0" applyFill="0" applyBorder="0" applyAlignment="0" applyProtection="0"/>
  </cellStyleXfs>
  <cellXfs count="171">
    <xf numFmtId="0" fontId="0" fillId="0" borderId="0" xfId="0"/>
    <xf numFmtId="0" fontId="2" fillId="0" borderId="0" xfId="0" applyFont="1"/>
    <xf numFmtId="0" fontId="4" fillId="0" borderId="0" xfId="0" applyFont="1"/>
    <xf numFmtId="0" fontId="12" fillId="0" borderId="0" xfId="0" applyFont="1"/>
    <xf numFmtId="0" fontId="13" fillId="0" borderId="0" xfId="0" applyFont="1" applyAlignment="1">
      <alignment horizontal="center" vertical="center"/>
    </xf>
    <xf numFmtId="0" fontId="1" fillId="0" borderId="0" xfId="0" applyFont="1" applyAlignment="1">
      <alignment horizontal="left" vertical="justify" wrapText="1"/>
    </xf>
    <xf numFmtId="0" fontId="0" fillId="9" borderId="0" xfId="0" applyFill="1"/>
    <xf numFmtId="0" fontId="4" fillId="0" borderId="0" xfId="0" applyFont="1" applyAlignment="1">
      <alignment wrapText="1"/>
    </xf>
    <xf numFmtId="0" fontId="3" fillId="0" borderId="0" xfId="0" applyFont="1"/>
    <xf numFmtId="0" fontId="3" fillId="0" borderId="17"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11" fillId="18" borderId="10" xfId="0" applyFont="1" applyFill="1" applyBorder="1" applyAlignment="1">
      <alignment horizontal="center" vertical="center"/>
    </xf>
    <xf numFmtId="0" fontId="11" fillId="18" borderId="11" xfId="0" applyFont="1" applyFill="1" applyBorder="1" applyAlignment="1">
      <alignment horizontal="center" vertical="center"/>
    </xf>
    <xf numFmtId="0" fontId="11" fillId="18" borderId="12" xfId="0" applyFont="1" applyFill="1" applyBorder="1" applyAlignment="1">
      <alignment horizontal="center" vertical="center"/>
    </xf>
    <xf numFmtId="164" fontId="3" fillId="0" borderId="0" xfId="0" applyNumberFormat="1" applyFont="1" applyBorder="1" applyAlignment="1">
      <alignment horizontal="center" vertical="center"/>
    </xf>
    <xf numFmtId="164" fontId="3" fillId="0" borderId="0" xfId="0" applyNumberFormat="1" applyFont="1" applyBorder="1" applyAlignment="1">
      <alignment horizontal="center"/>
    </xf>
    <xf numFmtId="164" fontId="3" fillId="0" borderId="14" xfId="0" applyNumberFormat="1" applyFont="1" applyBorder="1" applyAlignment="1">
      <alignment horizontal="center"/>
    </xf>
    <xf numFmtId="164" fontId="3" fillId="0" borderId="17" xfId="0" applyNumberFormat="1" applyFont="1" applyBorder="1" applyAlignment="1">
      <alignment horizontal="center" vertical="center"/>
    </xf>
    <xf numFmtId="0" fontId="3" fillId="0" borderId="15" xfId="0" applyFont="1" applyBorder="1" applyAlignment="1">
      <alignment horizontal="center"/>
    </xf>
    <xf numFmtId="164" fontId="3" fillId="0" borderId="17" xfId="0" applyNumberFormat="1" applyFont="1" applyBorder="1" applyAlignment="1">
      <alignment horizontal="center"/>
    </xf>
    <xf numFmtId="164" fontId="3" fillId="0" borderId="18" xfId="0" applyNumberFormat="1" applyFont="1" applyBorder="1" applyAlignment="1">
      <alignment horizontal="center" vertical="center"/>
    </xf>
    <xf numFmtId="0" fontId="2" fillId="0" borderId="21" xfId="0" applyFont="1" applyBorder="1"/>
    <xf numFmtId="164" fontId="3" fillId="0" borderId="15" xfId="0" applyNumberFormat="1" applyFont="1" applyBorder="1" applyAlignment="1">
      <alignment horizontal="center"/>
    </xf>
    <xf numFmtId="0" fontId="24" fillId="0" borderId="0" xfId="0" applyFont="1" applyAlignment="1">
      <alignment vertical="justify" wrapText="1"/>
    </xf>
    <xf numFmtId="0" fontId="1" fillId="0" borderId="0" xfId="0" applyFont="1" applyAlignment="1">
      <alignment vertical="justify" wrapText="1"/>
    </xf>
    <xf numFmtId="0" fontId="13" fillId="0" borderId="0" xfId="0" applyFont="1"/>
    <xf numFmtId="0" fontId="14" fillId="0" borderId="21" xfId="0" applyFont="1" applyBorder="1" applyAlignment="1">
      <alignment horizontal="center"/>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8" xfId="0" applyFont="1" applyFill="1" applyBorder="1" applyAlignment="1">
      <alignment horizontal="center" vertical="center" wrapText="1"/>
    </xf>
    <xf numFmtId="164" fontId="3" fillId="0" borderId="0" xfId="0" applyNumberFormat="1" applyFont="1" applyBorder="1" applyAlignment="1">
      <alignment vertical="center" wrapText="1"/>
    </xf>
    <xf numFmtId="164" fontId="5" fillId="0" borderId="21" xfId="0" applyNumberFormat="1" applyFont="1" applyBorder="1" applyAlignment="1">
      <alignment horizontal="center" vertical="center" wrapText="1"/>
    </xf>
    <xf numFmtId="9" fontId="5" fillId="0" borderId="15" xfId="0" applyNumberFormat="1"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164" fontId="3" fillId="0" borderId="11" xfId="0" applyNumberFormat="1" applyFont="1" applyBorder="1" applyAlignment="1">
      <alignment horizontal="center" vertical="center"/>
    </xf>
    <xf numFmtId="164" fontId="3" fillId="0" borderId="12" xfId="0" applyNumberFormat="1" applyFont="1" applyBorder="1" applyAlignment="1">
      <alignment horizontal="center" vertical="center"/>
    </xf>
    <xf numFmtId="0" fontId="3" fillId="20" borderId="10" xfId="0" applyFont="1" applyFill="1" applyBorder="1"/>
    <xf numFmtId="0" fontId="5" fillId="20" borderId="11" xfId="0" applyFont="1" applyFill="1" applyBorder="1" applyAlignment="1">
      <alignment horizontal="center" vertical="center" wrapText="1"/>
    </xf>
    <xf numFmtId="0" fontId="5" fillId="20" borderId="12" xfId="0" applyFont="1" applyFill="1" applyBorder="1" applyAlignment="1">
      <alignment horizontal="center" vertical="center" wrapText="1"/>
    </xf>
    <xf numFmtId="164" fontId="3" fillId="0" borderId="20" xfId="0" applyNumberFormat="1" applyFont="1" applyBorder="1" applyAlignment="1">
      <alignment horizontal="center" vertical="center"/>
    </xf>
    <xf numFmtId="0" fontId="26" fillId="0" borderId="0" xfId="0" applyFont="1"/>
    <xf numFmtId="0" fontId="27" fillId="0" borderId="0" xfId="0" applyFont="1"/>
    <xf numFmtId="0" fontId="28" fillId="0" borderId="0" xfId="0" applyFont="1" applyAlignment="1">
      <alignment horizontal="center" vertical="center"/>
    </xf>
    <xf numFmtId="0" fontId="29" fillId="0" borderId="0" xfId="0" applyFont="1"/>
    <xf numFmtId="0" fontId="27" fillId="9" borderId="0" xfId="0" applyFont="1" applyFill="1"/>
    <xf numFmtId="0" fontId="4" fillId="0" borderId="0" xfId="0" applyFont="1" applyProtection="1">
      <protection locked="0"/>
    </xf>
    <xf numFmtId="0" fontId="2" fillId="0" borderId="0" xfId="0" applyFont="1" applyProtection="1">
      <protection locked="0"/>
    </xf>
    <xf numFmtId="0" fontId="0" fillId="0" borderId="0" xfId="0" applyProtection="1">
      <protection locked="0"/>
    </xf>
    <xf numFmtId="0" fontId="10" fillId="0" borderId="0" xfId="0" applyFont="1" applyAlignment="1" applyProtection="1">
      <alignment horizontal="left" vertical="justify" wrapText="1"/>
      <protection locked="0"/>
    </xf>
    <xf numFmtId="0" fontId="15" fillId="5" borderId="2" xfId="0" applyFont="1" applyFill="1" applyBorder="1" applyAlignment="1" applyProtection="1">
      <alignment wrapText="1"/>
      <protection locked="0"/>
    </xf>
    <xf numFmtId="164" fontId="6" fillId="0" borderId="1" xfId="0" applyNumberFormat="1" applyFont="1" applyBorder="1" applyProtection="1">
      <protection locked="0"/>
    </xf>
    <xf numFmtId="0" fontId="9" fillId="5" borderId="1" xfId="0" applyFont="1" applyFill="1" applyBorder="1" applyProtection="1">
      <protection locked="0"/>
    </xf>
    <xf numFmtId="0" fontId="11" fillId="9" borderId="0" xfId="0" applyFont="1" applyFill="1" applyBorder="1" applyAlignment="1" applyProtection="1">
      <alignment wrapText="1"/>
      <protection locked="0"/>
    </xf>
    <xf numFmtId="164" fontId="6" fillId="9" borderId="0" xfId="0" applyNumberFormat="1" applyFont="1" applyFill="1" applyBorder="1" applyAlignment="1" applyProtection="1">
      <alignment horizontal="right" vertical="center"/>
      <protection locked="0"/>
    </xf>
    <xf numFmtId="164" fontId="17" fillId="9" borderId="0" xfId="0" applyNumberFormat="1" applyFont="1" applyFill="1" applyBorder="1" applyProtection="1">
      <protection locked="0"/>
    </xf>
    <xf numFmtId="164" fontId="4" fillId="9" borderId="0" xfId="0" applyNumberFormat="1" applyFont="1" applyFill="1" applyBorder="1" applyAlignment="1" applyProtection="1">
      <alignment horizontal="right" vertical="center"/>
      <protection locked="0"/>
    </xf>
    <xf numFmtId="0" fontId="0" fillId="9" borderId="0" xfId="0" applyFill="1" applyBorder="1" applyProtection="1">
      <protection locked="0"/>
    </xf>
    <xf numFmtId="164" fontId="4" fillId="0" borderId="0" xfId="0" applyNumberFormat="1" applyFont="1" applyAlignment="1" applyProtection="1">
      <alignment horizontal="right" vertical="center"/>
      <protection locked="0"/>
    </xf>
    <xf numFmtId="0" fontId="9" fillId="5" borderId="0" xfId="0" applyFont="1" applyFill="1" applyBorder="1" applyProtection="1">
      <protection locked="0"/>
    </xf>
    <xf numFmtId="0" fontId="8" fillId="7" borderId="0" xfId="0" applyFont="1" applyFill="1" applyProtection="1">
      <protection locked="0"/>
    </xf>
    <xf numFmtId="0" fontId="4" fillId="0" borderId="0" xfId="0" applyFont="1" applyAlignment="1" applyProtection="1">
      <alignment horizontal="left"/>
      <protection locked="0"/>
    </xf>
    <xf numFmtId="164" fontId="6" fillId="0" borderId="0" xfId="0" applyNumberFormat="1" applyFont="1" applyAlignment="1" applyProtection="1">
      <alignment horizontal="right" vertical="center"/>
      <protection locked="0"/>
    </xf>
    <xf numFmtId="164" fontId="6" fillId="9" borderId="0" xfId="0" applyNumberFormat="1" applyFont="1" applyFill="1" applyAlignment="1" applyProtection="1">
      <alignment horizontal="right" vertical="center"/>
      <protection locked="0"/>
    </xf>
    <xf numFmtId="164" fontId="6" fillId="8" borderId="0" xfId="0" applyNumberFormat="1" applyFont="1" applyFill="1" applyAlignment="1" applyProtection="1">
      <alignment horizontal="right" vertical="center"/>
      <protection locked="0"/>
    </xf>
    <xf numFmtId="0" fontId="4" fillId="11" borderId="0" xfId="0" applyFont="1" applyFill="1" applyAlignment="1" applyProtection="1">
      <alignment horizontal="left"/>
      <protection locked="0"/>
    </xf>
    <xf numFmtId="164" fontId="6" fillId="11" borderId="0" xfId="0" applyNumberFormat="1" applyFont="1" applyFill="1" applyAlignment="1" applyProtection="1">
      <alignment horizontal="right" vertical="center"/>
      <protection locked="0"/>
    </xf>
    <xf numFmtId="0" fontId="4" fillId="9" borderId="0" xfId="0" applyFont="1" applyFill="1" applyAlignment="1" applyProtection="1">
      <alignment horizontal="left"/>
      <protection locked="0"/>
    </xf>
    <xf numFmtId="164" fontId="6" fillId="0" borderId="0" xfId="0" applyNumberFormat="1" applyFont="1" applyProtection="1">
      <protection locked="0"/>
    </xf>
    <xf numFmtId="164" fontId="17" fillId="0" borderId="0" xfId="0" applyNumberFormat="1" applyFont="1" applyProtection="1">
      <protection locked="0"/>
    </xf>
    <xf numFmtId="0" fontId="4" fillId="12" borderId="0" xfId="0" applyFont="1" applyFill="1" applyAlignment="1" applyProtection="1">
      <alignment horizontal="left"/>
      <protection locked="0"/>
    </xf>
    <xf numFmtId="164" fontId="6" fillId="12" borderId="0" xfId="0" applyNumberFormat="1" applyFont="1" applyFill="1" applyAlignment="1" applyProtection="1">
      <alignment horizontal="right" vertical="center"/>
      <protection locked="0"/>
    </xf>
    <xf numFmtId="0" fontId="4" fillId="13" borderId="0" xfId="0" applyFont="1" applyFill="1" applyAlignment="1" applyProtection="1">
      <alignment horizontal="left"/>
      <protection locked="0"/>
    </xf>
    <xf numFmtId="164" fontId="6" fillId="13" borderId="0" xfId="0" applyNumberFormat="1" applyFont="1" applyFill="1" applyAlignment="1" applyProtection="1">
      <alignment horizontal="right" vertical="center"/>
      <protection locked="0"/>
    </xf>
    <xf numFmtId="0" fontId="6" fillId="13" borderId="0" xfId="0" applyFont="1" applyFill="1" applyAlignment="1" applyProtection="1">
      <alignment horizontal="left"/>
      <protection locked="0"/>
    </xf>
    <xf numFmtId="0" fontId="6" fillId="0" borderId="0" xfId="0" applyFont="1" applyAlignment="1" applyProtection="1">
      <alignment horizontal="left"/>
      <protection locked="0"/>
    </xf>
    <xf numFmtId="164" fontId="6" fillId="0" borderId="0" xfId="0" pivotButton="1" applyNumberFormat="1" applyFont="1" applyAlignment="1" applyProtection="1">
      <alignment horizontal="right" vertical="center"/>
      <protection locked="0"/>
    </xf>
    <xf numFmtId="0" fontId="4" fillId="13" borderId="0" xfId="0" applyFont="1" applyFill="1" applyProtection="1">
      <protection locked="0"/>
    </xf>
    <xf numFmtId="0" fontId="4" fillId="0" borderId="0" xfId="0" applyFont="1" applyAlignment="1" applyProtection="1">
      <alignment horizontal="left" indent="1"/>
      <protection locked="0"/>
    </xf>
    <xf numFmtId="0" fontId="4" fillId="15" borderId="0" xfId="0" applyFont="1" applyFill="1" applyAlignment="1" applyProtection="1">
      <alignment horizontal="left" indent="1"/>
      <protection locked="0"/>
    </xf>
    <xf numFmtId="164" fontId="6" fillId="15" borderId="0" xfId="0" applyNumberFormat="1" applyFont="1" applyFill="1" applyAlignment="1" applyProtection="1">
      <alignment horizontal="right" vertical="center"/>
      <protection locked="0"/>
    </xf>
    <xf numFmtId="0" fontId="4" fillId="16" borderId="0" xfId="0" applyFont="1" applyFill="1" applyAlignment="1" applyProtection="1">
      <alignment horizontal="left"/>
      <protection locked="0"/>
    </xf>
    <xf numFmtId="164" fontId="6" fillId="16" borderId="0" xfId="0" applyNumberFormat="1" applyFont="1" applyFill="1" applyAlignment="1" applyProtection="1">
      <alignment horizontal="right" vertical="center"/>
      <protection locked="0"/>
    </xf>
    <xf numFmtId="0" fontId="0" fillId="0" borderId="0" xfId="0" applyBorder="1" applyProtection="1">
      <protection locked="0"/>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3"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2" fillId="0" borderId="0" xfId="0" applyFont="1" applyProtection="1">
      <protection locked="0"/>
    </xf>
    <xf numFmtId="0" fontId="11" fillId="6" borderId="0" xfId="0" applyFont="1" applyFill="1" applyAlignment="1" applyProtection="1">
      <alignment horizontal="left"/>
      <protection locked="0"/>
    </xf>
    <xf numFmtId="0" fontId="8" fillId="4" borderId="0" xfId="0" applyFont="1" applyFill="1" applyProtection="1">
      <protection locked="0"/>
    </xf>
    <xf numFmtId="0" fontId="9" fillId="5" borderId="0" xfId="0" applyFont="1" applyFill="1" applyAlignment="1" applyProtection="1">
      <alignment horizontal="left"/>
      <protection locked="0"/>
    </xf>
    <xf numFmtId="0" fontId="11" fillId="14" borderId="0" xfId="0" applyFont="1" applyFill="1" applyAlignment="1" applyProtection="1">
      <alignment horizontal="left"/>
      <protection locked="0"/>
    </xf>
    <xf numFmtId="0" fontId="11" fillId="3" borderId="0" xfId="0" applyFont="1" applyFill="1" applyAlignment="1" applyProtection="1">
      <alignment horizontal="left"/>
      <protection locked="0"/>
    </xf>
    <xf numFmtId="0" fontId="8" fillId="0" borderId="10" xfId="0" applyFont="1" applyBorder="1" applyAlignment="1" applyProtection="1">
      <alignment horizontal="center" vertical="center"/>
      <protection locked="0"/>
    </xf>
    <xf numFmtId="0" fontId="6" fillId="0" borderId="0" xfId="0" applyFont="1" applyAlignment="1" applyProtection="1">
      <alignment horizontal="left"/>
    </xf>
    <xf numFmtId="0" fontId="4" fillId="0" borderId="0" xfId="0" applyFont="1" applyAlignment="1" applyProtection="1">
      <alignment vertical="center"/>
    </xf>
    <xf numFmtId="0" fontId="4" fillId="0" borderId="0" xfId="0" applyFont="1" applyProtection="1"/>
    <xf numFmtId="0" fontId="31" fillId="0" borderId="0" xfId="0" applyFont="1" applyAlignment="1" applyProtection="1">
      <alignment horizontal="left" vertical="justify" wrapText="1"/>
    </xf>
    <xf numFmtId="0" fontId="30" fillId="0" borderId="0" xfId="0" applyFont="1" applyAlignment="1" applyProtection="1">
      <alignment horizontal="left" vertical="justify" wrapText="1"/>
    </xf>
    <xf numFmtId="0" fontId="1" fillId="0" borderId="0" xfId="0" applyFont="1" applyAlignment="1" applyProtection="1">
      <alignment horizontal="left" vertical="justify" wrapText="1"/>
    </xf>
    <xf numFmtId="0" fontId="10" fillId="0" borderId="0" xfId="0" applyFont="1" applyAlignment="1" applyProtection="1">
      <alignment horizontal="left" vertical="justify" wrapText="1"/>
    </xf>
    <xf numFmtId="0" fontId="7" fillId="3" borderId="1" xfId="0" applyFont="1" applyFill="1" applyBorder="1" applyAlignment="1" applyProtection="1">
      <alignment horizontal="center" vertical="center"/>
    </xf>
    <xf numFmtId="164" fontId="6" fillId="0" borderId="1" xfId="0" applyNumberFormat="1" applyFont="1" applyBorder="1" applyProtection="1"/>
    <xf numFmtId="164" fontId="6" fillId="4" borderId="1" xfId="0" applyNumberFormat="1" applyFont="1" applyFill="1" applyBorder="1" applyProtection="1"/>
    <xf numFmtId="164" fontId="20" fillId="5" borderId="1" xfId="0" applyNumberFormat="1" applyFont="1" applyFill="1" applyBorder="1" applyProtection="1"/>
    <xf numFmtId="9" fontId="18" fillId="10" borderId="1" xfId="0" applyNumberFormat="1" applyFont="1" applyFill="1" applyBorder="1" applyProtection="1"/>
    <xf numFmtId="0" fontId="16" fillId="3" borderId="1"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164" fontId="5" fillId="7" borderId="1" xfId="0" applyNumberFormat="1" applyFont="1" applyFill="1" applyBorder="1" applyAlignment="1" applyProtection="1">
      <alignment horizontal="right" vertical="center"/>
    </xf>
    <xf numFmtId="0" fontId="16" fillId="2" borderId="4" xfId="0" applyFont="1" applyFill="1" applyBorder="1" applyAlignment="1" applyProtection="1">
      <alignment horizontal="center" vertical="center" wrapText="1"/>
    </xf>
    <xf numFmtId="164" fontId="5" fillId="7" borderId="4" xfId="0" applyNumberFormat="1" applyFont="1" applyFill="1" applyBorder="1" applyAlignment="1" applyProtection="1">
      <alignment horizontal="right" vertical="center"/>
    </xf>
    <xf numFmtId="164" fontId="8" fillId="6" borderId="1" xfId="0" applyNumberFormat="1" applyFont="1" applyFill="1" applyBorder="1" applyAlignment="1" applyProtection="1">
      <alignment horizontal="right" vertical="center"/>
    </xf>
    <xf numFmtId="164" fontId="5" fillId="6" borderId="0" xfId="0" applyNumberFormat="1" applyFont="1" applyFill="1" applyProtection="1"/>
    <xf numFmtId="164" fontId="8" fillId="4" borderId="1" xfId="0" applyNumberFormat="1" applyFont="1" applyFill="1" applyBorder="1" applyProtection="1"/>
    <xf numFmtId="164" fontId="5" fillId="4" borderId="0" xfId="0" applyNumberFormat="1" applyFont="1" applyFill="1" applyProtection="1"/>
    <xf numFmtId="164" fontId="9" fillId="5" borderId="1" xfId="0" applyNumberFormat="1" applyFont="1" applyFill="1" applyBorder="1" applyAlignment="1" applyProtection="1">
      <alignment horizontal="right" vertical="center"/>
    </xf>
    <xf numFmtId="164" fontId="22" fillId="5" borderId="0" xfId="0" applyNumberFormat="1" applyFont="1" applyFill="1" applyProtection="1"/>
    <xf numFmtId="164" fontId="11" fillId="14" borderId="1" xfId="0" applyNumberFormat="1" applyFont="1" applyFill="1" applyBorder="1" applyAlignment="1" applyProtection="1">
      <alignment horizontal="right" vertical="center"/>
    </xf>
    <xf numFmtId="164" fontId="5" fillId="14" borderId="0" xfId="0" applyNumberFormat="1" applyFont="1" applyFill="1" applyProtection="1"/>
    <xf numFmtId="164" fontId="5" fillId="14" borderId="0" xfId="0" applyNumberFormat="1" applyFont="1" applyFill="1" applyAlignment="1" applyProtection="1">
      <alignment horizontal="right"/>
    </xf>
    <xf numFmtId="164" fontId="11" fillId="3" borderId="1" xfId="0" applyNumberFormat="1" applyFont="1" applyFill="1" applyBorder="1" applyAlignment="1" applyProtection="1">
      <alignment horizontal="right" vertical="center"/>
    </xf>
    <xf numFmtId="164" fontId="7" fillId="3" borderId="0" xfId="0" applyNumberFormat="1" applyFont="1" applyFill="1" applyProtection="1"/>
    <xf numFmtId="164" fontId="6" fillId="9" borderId="2" xfId="0" applyNumberFormat="1" applyFont="1" applyFill="1" applyBorder="1" applyAlignment="1" applyProtection="1">
      <alignment horizontal="center" vertical="center"/>
      <protection locked="0"/>
    </xf>
    <xf numFmtId="164" fontId="6" fillId="9" borderId="5" xfId="0" applyNumberFormat="1" applyFont="1" applyFill="1" applyBorder="1" applyAlignment="1" applyProtection="1">
      <alignment horizontal="center" vertical="center"/>
      <protection locked="0"/>
    </xf>
    <xf numFmtId="0" fontId="2" fillId="9" borderId="1" xfId="0" applyFont="1" applyFill="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3" xfId="0" applyFont="1" applyBorder="1" applyAlignment="1" applyProtection="1">
      <alignment horizontal="center"/>
      <protection locked="0"/>
    </xf>
    <xf numFmtId="164" fontId="4" fillId="0" borderId="10" xfId="0" applyNumberFormat="1" applyFont="1" applyBorder="1" applyAlignment="1" applyProtection="1">
      <alignment horizontal="center" vertical="center"/>
    </xf>
    <xf numFmtId="164" fontId="4" fillId="0" borderId="12" xfId="0" applyNumberFormat="1" applyFont="1" applyBorder="1" applyAlignment="1" applyProtection="1">
      <alignment horizontal="center" vertical="center"/>
    </xf>
    <xf numFmtId="164" fontId="0" fillId="0" borderId="10" xfId="0" applyNumberFormat="1" applyBorder="1" applyAlignment="1" applyProtection="1">
      <alignment horizontal="center"/>
    </xf>
    <xf numFmtId="164" fontId="0" fillId="0" borderId="12" xfId="0" applyNumberFormat="1" applyBorder="1" applyAlignment="1" applyProtection="1">
      <alignment horizontal="center"/>
    </xf>
    <xf numFmtId="164" fontId="4" fillId="0" borderId="10" xfId="0" applyNumberFormat="1" applyFont="1" applyBorder="1" applyAlignment="1" applyProtection="1">
      <alignment horizontal="center"/>
    </xf>
    <xf numFmtId="164" fontId="4" fillId="0" borderId="12" xfId="0" applyNumberFormat="1" applyFont="1" applyBorder="1" applyAlignment="1" applyProtection="1">
      <alignment horizontal="center"/>
    </xf>
    <xf numFmtId="0" fontId="10" fillId="0" borderId="6" xfId="0" applyFont="1" applyBorder="1" applyAlignment="1" applyProtection="1">
      <alignment horizontal="center" vertical="center" wrapText="1"/>
      <protection locked="0"/>
    </xf>
    <xf numFmtId="0" fontId="11" fillId="9" borderId="0" xfId="0" applyFont="1" applyFill="1" applyBorder="1" applyAlignment="1" applyProtection="1">
      <alignment horizontal="center" wrapText="1"/>
      <protection locked="0"/>
    </xf>
    <xf numFmtId="0" fontId="19" fillId="9" borderId="0" xfId="0" applyFont="1" applyFill="1" applyBorder="1" applyAlignment="1" applyProtection="1">
      <alignment horizontal="center" wrapText="1"/>
      <protection locked="0"/>
    </xf>
    <xf numFmtId="0" fontId="19" fillId="2" borderId="2" xfId="0" applyFont="1" applyFill="1" applyBorder="1" applyAlignment="1" applyProtection="1">
      <alignment horizontal="center" wrapText="1"/>
    </xf>
    <xf numFmtId="0" fontId="19" fillId="2" borderId="5" xfId="0" applyFont="1" applyFill="1" applyBorder="1" applyAlignment="1" applyProtection="1">
      <alignment horizontal="center" wrapText="1"/>
    </xf>
    <xf numFmtId="0" fontId="11" fillId="3" borderId="2" xfId="0" applyFont="1" applyFill="1" applyBorder="1" applyAlignment="1" applyProtection="1">
      <alignment horizontal="center" wrapText="1"/>
    </xf>
    <xf numFmtId="0" fontId="11" fillId="3" borderId="5" xfId="0" applyFont="1" applyFill="1" applyBorder="1" applyAlignment="1" applyProtection="1">
      <alignment horizontal="center" wrapText="1"/>
    </xf>
    <xf numFmtId="0" fontId="8" fillId="0" borderId="3" xfId="0" applyFont="1" applyBorder="1" applyAlignment="1" applyProtection="1">
      <alignment horizontal="center"/>
    </xf>
    <xf numFmtId="0" fontId="11" fillId="0" borderId="3" xfId="0" applyFont="1" applyBorder="1" applyAlignment="1" applyProtection="1">
      <alignment horizontal="center" vertical="center" wrapText="1"/>
    </xf>
    <xf numFmtId="0" fontId="30" fillId="0" borderId="0" xfId="0" applyFont="1" applyAlignment="1" applyProtection="1">
      <alignment horizontal="left" vertical="justify" wrapText="1"/>
    </xf>
    <xf numFmtId="0" fontId="25" fillId="9" borderId="0" xfId="0" applyFont="1" applyFill="1" applyAlignment="1">
      <alignment horizontal="center" vertical="justify" wrapText="1"/>
    </xf>
    <xf numFmtId="0" fontId="4" fillId="0" borderId="9" xfId="0" applyFont="1" applyBorder="1" applyAlignment="1">
      <alignment horizontal="left" vertical="center" wrapText="1"/>
    </xf>
    <xf numFmtId="0" fontId="21" fillId="17" borderId="7" xfId="0" applyFont="1" applyFill="1" applyBorder="1" applyAlignment="1">
      <alignment horizontal="center" vertical="center"/>
    </xf>
    <xf numFmtId="0" fontId="21" fillId="17" borderId="8" xfId="0" applyFont="1" applyFill="1" applyBorder="1" applyAlignment="1">
      <alignment horizontal="center" vertical="center"/>
    </xf>
    <xf numFmtId="0" fontId="25" fillId="19" borderId="0" xfId="1" applyFont="1" applyFill="1" applyAlignment="1">
      <alignment horizontal="center" vertical="justify"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9" fontId="3" fillId="0" borderId="24" xfId="0" applyNumberFormat="1" applyFont="1" applyBorder="1" applyAlignment="1">
      <alignment horizontal="center" vertical="center"/>
    </xf>
    <xf numFmtId="9" fontId="3" fillId="0" borderId="23" xfId="0" applyNumberFormat="1" applyFont="1" applyBorder="1" applyAlignment="1">
      <alignment horizontal="center" vertical="center"/>
    </xf>
    <xf numFmtId="164" fontId="3" fillId="0" borderId="19" xfId="0" applyNumberFormat="1" applyFont="1" applyBorder="1" applyAlignment="1">
      <alignment horizontal="center" vertical="center"/>
    </xf>
    <xf numFmtId="9" fontId="3" fillId="0" borderId="22"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Border="1" applyAlignment="1">
      <alignment horizontal="left" vertical="center" wrapText="1"/>
    </xf>
    <xf numFmtId="0" fontId="11" fillId="18" borderId="10" xfId="0" applyFont="1" applyFill="1" applyBorder="1" applyAlignment="1">
      <alignment horizontal="center" vertical="center"/>
    </xf>
    <xf numFmtId="0" fontId="11" fillId="18" borderId="11" xfId="0" applyFont="1" applyFill="1" applyBorder="1" applyAlignment="1">
      <alignment horizontal="center" vertical="center"/>
    </xf>
    <xf numFmtId="0" fontId="11" fillId="18" borderId="12" xfId="0" applyFont="1" applyFill="1" applyBorder="1" applyAlignment="1">
      <alignment horizontal="center" vertical="center"/>
    </xf>
    <xf numFmtId="0" fontId="2" fillId="0" borderId="10" xfId="0" applyFont="1" applyBorder="1" applyAlignment="1">
      <alignment horizontal="center"/>
    </xf>
    <xf numFmtId="0" fontId="2" fillId="0" borderId="12" xfId="0" applyFont="1" applyBorder="1" applyAlignment="1">
      <alignment horizontal="center"/>
    </xf>
    <xf numFmtId="164" fontId="3" fillId="0" borderId="11" xfId="0" applyNumberFormat="1" applyFont="1" applyBorder="1" applyAlignment="1">
      <alignment horizontal="center"/>
    </xf>
    <xf numFmtId="0" fontId="1" fillId="0" borderId="0" xfId="0" applyFont="1" applyAlignment="1">
      <alignment horizontal="left" vertical="justify" wrapText="1"/>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4" fillId="0" borderId="9" xfId="0" applyFont="1" applyBorder="1" applyAlignment="1">
      <alignment horizontal="left" wrapText="1"/>
    </xf>
    <xf numFmtId="0" fontId="25" fillId="19" borderId="0" xfId="0" applyFont="1" applyFill="1" applyAlignment="1">
      <alignment horizontal="center" vertical="justify" wrapText="1"/>
    </xf>
    <xf numFmtId="0" fontId="32" fillId="0" borderId="0" xfId="0" applyFont="1" applyAlignment="1">
      <alignment horizontal="center" vertical="center" wrapText="1"/>
    </xf>
  </cellXfs>
  <cellStyles count="2">
    <cellStyle name="Hipervínculo" xfId="1" builtinId="8"/>
    <cellStyle name="Normal" xfId="0" builtinId="0"/>
  </cellStyles>
  <dxfs count="794">
    <dxf>
      <font>
        <color rgb="FF9C0006"/>
      </font>
    </dxf>
    <dxf>
      <font>
        <color rgb="FF9C0006"/>
      </font>
    </dxf>
    <dxf>
      <font>
        <color rgb="FF9C0006"/>
      </font>
    </dxf>
    <dxf>
      <font>
        <color rgb="FF9C0006"/>
      </font>
    </dxf>
    <dxf>
      <font>
        <color rgb="FF9C0006"/>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00B050"/>
      </font>
    </dxf>
    <dxf>
      <font>
        <color rgb="FF00B050"/>
      </font>
    </dxf>
    <dxf>
      <font>
        <color rgb="FF00B050"/>
      </font>
    </dxf>
    <dxf>
      <font>
        <color rgb="FF00B050"/>
      </font>
    </dxf>
    <dxf>
      <font>
        <color rgb="FF00B050"/>
      </font>
    </dxf>
    <dxf>
      <font>
        <color rgb="FF9C0006"/>
      </font>
    </dxf>
    <dxf>
      <font>
        <color rgb="FF00B050"/>
      </font>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sz val="10"/>
        <color theme="3"/>
        <name val="Calibri Light"/>
        <scheme val="major"/>
      </font>
      <border>
        <vertical/>
        <horizontal/>
      </border>
    </dxf>
    <dxf>
      <font>
        <color theme="1"/>
      </font>
      <border>
        <vertical/>
        <horizontal/>
      </border>
    </dxf>
  </dxfs>
  <tableStyles count="3" defaultTableStyle="TableStyleMedium2" defaultPivotStyle="PivotStyleLight16">
    <tableStyle name="Family Budget" pivot="0" table="0" count="10">
      <tableStyleElement type="wholeTable" dxfId="793"/>
      <tableStyleElement type="headerRow" dxfId="792"/>
    </tableStyle>
    <tableStyle name="PivotTable Style 1" table="0" count="0"/>
    <tableStyle name="PivotTable Style 2" table="0" count="0"/>
  </tableStyles>
  <colors>
    <mruColors>
      <color rgb="FF00958E"/>
      <color rgb="FFED1C2E"/>
      <color rgb="FF904199"/>
      <color rgb="FFB9C7D4"/>
      <color rgb="FFF2C318"/>
      <color rgb="FFDDFFFD"/>
      <color rgb="FFC5FFFC"/>
      <color rgb="FFFFCCCC"/>
      <color rgb="FFFFEFEF"/>
      <color rgb="FFFFDDDD"/>
    </mruColors>
  </color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s-CR"/>
              <a:t>Comparativo de Deudas vs. Ingresos</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s-ES"/>
        </a:p>
      </c:txPr>
    </c:title>
    <c:autoTitleDeleted val="0"/>
    <c:plotArea>
      <c:layout/>
      <c:barChart>
        <c:barDir val="col"/>
        <c:grouping val="percentStacked"/>
        <c:varyColors val="0"/>
        <c:ser>
          <c:idx val="0"/>
          <c:order val="0"/>
          <c:tx>
            <c:v>Gastos en Deudas</c:v>
          </c:tx>
          <c:spPr>
            <a:solidFill>
              <a:schemeClr val="accent6"/>
            </a:solidFill>
            <a:ln>
              <a:noFill/>
            </a:ln>
            <a:effectLst/>
          </c:spPr>
          <c:invertIfNegative val="0"/>
          <c:dLbls>
            <c:delete val="1"/>
          </c:dLbls>
          <c:cat>
            <c:strRef>
              <c:f>'Análisis de resultados'!$D$42:$D$65</c:f>
              <c:strCache>
                <c:ptCount val="23"/>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cat>
          <c:val>
            <c:numRef>
              <c:f>'Análisis de resultados'!$E$42:$E$65</c:f>
              <c:numCache>
                <c:formatCode>"₡"#\ ##0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c:ext xmlns:c16="http://schemas.microsoft.com/office/drawing/2014/chart" uri="{C3380CC4-5D6E-409C-BE32-E72D297353CC}">
              <c16:uniqueId val="{00000000-C471-422C-B2C2-DB6E28C8C45F}"/>
            </c:ext>
          </c:extLst>
        </c:ser>
        <c:ser>
          <c:idx val="1"/>
          <c:order val="1"/>
          <c:tx>
            <c:v>Ingresos</c:v>
          </c:tx>
          <c:spPr>
            <a:solidFill>
              <a:schemeClr val="accent5"/>
            </a:solidFill>
            <a:ln>
              <a:noFill/>
            </a:ln>
            <a:effectLst/>
          </c:spPr>
          <c:invertIfNegative val="0"/>
          <c:dLbls>
            <c:delete val="1"/>
          </c:dLbls>
          <c:cat>
            <c:strRef>
              <c:f>'Análisis de resultados'!$D$42:$D$65</c:f>
              <c:strCache>
                <c:ptCount val="23"/>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cat>
          <c:val>
            <c:numRef>
              <c:f>'Análisis de resultados'!$F$42:$F$65</c:f>
              <c:numCache>
                <c:formatCode>"₡"#\ ##0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c:ext xmlns:c16="http://schemas.microsoft.com/office/drawing/2014/chart" uri="{C3380CC4-5D6E-409C-BE32-E72D297353CC}">
              <c16:uniqueId val="{00000001-C471-422C-B2C2-DB6E28C8C45F}"/>
            </c:ext>
          </c:extLst>
        </c:ser>
        <c:dLbls>
          <c:dLblPos val="ctr"/>
          <c:showLegendKey val="0"/>
          <c:showVal val="1"/>
          <c:showCatName val="0"/>
          <c:showSerName val="0"/>
          <c:showPercent val="0"/>
          <c:showBubbleSize val="0"/>
        </c:dLbls>
        <c:gapWidth val="150"/>
        <c:overlap val="100"/>
        <c:axId val="559146872"/>
        <c:axId val="559145560"/>
      </c:barChart>
      <c:catAx>
        <c:axId val="559146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559145560"/>
        <c:crosses val="autoZero"/>
        <c:auto val="1"/>
        <c:lblAlgn val="ctr"/>
        <c:lblOffset val="100"/>
        <c:noMultiLvlLbl val="0"/>
      </c:catAx>
      <c:valAx>
        <c:axId val="55914556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591468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R"/>
              <a:t>Distribución de gastos mensuales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lineChart>
        <c:grouping val="standard"/>
        <c:varyColors val="0"/>
        <c:ser>
          <c:idx val="0"/>
          <c:order val="0"/>
          <c:tx>
            <c:strRef>
              <c:f>'Análisis de resultados'!$E$71</c:f>
              <c:strCache>
                <c:ptCount val="1"/>
                <c:pt idx="0">
                  <c:v>Créditos y deudas</c:v>
                </c:pt>
              </c:strCache>
            </c:strRef>
          </c:tx>
          <c:spPr>
            <a:ln w="28575" cap="rnd">
              <a:solidFill>
                <a:schemeClr val="accent1"/>
              </a:solidFill>
              <a:round/>
            </a:ln>
            <a:effectLst/>
          </c:spPr>
          <c:marker>
            <c:symbol val="none"/>
          </c:marker>
          <c:cat>
            <c:strRef>
              <c:f>'Análisis de resultados'!$D$72:$D$83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'Análisis de resultados'!$E$72:$E$83</c:f>
              <c:numCache>
                <c:formatCode>"₡"#\ ##0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8F9-497B-B83C-D6CD29B6A914}"/>
            </c:ext>
          </c:extLst>
        </c:ser>
        <c:ser>
          <c:idx val="1"/>
          <c:order val="1"/>
          <c:tx>
            <c:strRef>
              <c:f>'Análisis de resultados'!$F$71</c:f>
              <c:strCache>
                <c:ptCount val="1"/>
                <c:pt idx="0">
                  <c:v>Transporte</c:v>
                </c:pt>
              </c:strCache>
            </c:strRef>
          </c:tx>
          <c:spPr>
            <a:ln w="28575" cap="rnd">
              <a:solidFill>
                <a:schemeClr val="accent2"/>
              </a:solidFill>
              <a:round/>
            </a:ln>
            <a:effectLst/>
          </c:spPr>
          <c:marker>
            <c:symbol val="none"/>
          </c:marker>
          <c:cat>
            <c:strRef>
              <c:f>'Análisis de resultados'!$D$72:$D$83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'Análisis de resultados'!$F$72:$F$83</c:f>
              <c:numCache>
                <c:formatCode>"₡"#\ ##0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8F9-497B-B83C-D6CD29B6A914}"/>
            </c:ext>
          </c:extLst>
        </c:ser>
        <c:ser>
          <c:idx val="2"/>
          <c:order val="2"/>
          <c:tx>
            <c:strRef>
              <c:f>'Análisis de resultados'!$G$71</c:f>
              <c:strCache>
                <c:ptCount val="1"/>
                <c:pt idx="0">
                  <c:v>Hogar</c:v>
                </c:pt>
              </c:strCache>
            </c:strRef>
          </c:tx>
          <c:spPr>
            <a:ln w="28575" cap="rnd">
              <a:solidFill>
                <a:schemeClr val="accent3"/>
              </a:solidFill>
              <a:round/>
            </a:ln>
            <a:effectLst/>
          </c:spPr>
          <c:marker>
            <c:symbol val="none"/>
          </c:marker>
          <c:cat>
            <c:strRef>
              <c:f>'Análisis de resultados'!$D$72:$D$83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'Análisis de resultados'!$G$72:$G$83</c:f>
              <c:numCache>
                <c:formatCode>"₡"#\ ##0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8F9-497B-B83C-D6CD29B6A914}"/>
            </c:ext>
          </c:extLst>
        </c:ser>
        <c:ser>
          <c:idx val="3"/>
          <c:order val="3"/>
          <c:tx>
            <c:strRef>
              <c:f>'Análisis de resultados'!$H$71</c:f>
              <c:strCache>
                <c:ptCount val="1"/>
                <c:pt idx="0">
                  <c:v>Salud y Cuidado Personal</c:v>
                </c:pt>
              </c:strCache>
            </c:strRef>
          </c:tx>
          <c:spPr>
            <a:ln w="28575" cap="rnd">
              <a:solidFill>
                <a:schemeClr val="accent4"/>
              </a:solidFill>
              <a:round/>
            </a:ln>
            <a:effectLst/>
          </c:spPr>
          <c:marker>
            <c:symbol val="none"/>
          </c:marker>
          <c:cat>
            <c:strRef>
              <c:f>'Análisis de resultados'!$D$72:$D$83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'Análisis de resultados'!$H$72:$H$83</c:f>
              <c:numCache>
                <c:formatCode>"₡"#\ ##0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8F9-497B-B83C-D6CD29B6A914}"/>
            </c:ext>
          </c:extLst>
        </c:ser>
        <c:ser>
          <c:idx val="4"/>
          <c:order val="4"/>
          <c:tx>
            <c:strRef>
              <c:f>'Análisis de resultados'!$I$71</c:f>
              <c:strCache>
                <c:ptCount val="1"/>
                <c:pt idx="0">
                  <c:v>Recreación y Ocio</c:v>
                </c:pt>
              </c:strCache>
            </c:strRef>
          </c:tx>
          <c:spPr>
            <a:ln w="28575" cap="rnd">
              <a:solidFill>
                <a:schemeClr val="accent5"/>
              </a:solidFill>
              <a:round/>
            </a:ln>
            <a:effectLst/>
          </c:spPr>
          <c:marker>
            <c:symbol val="none"/>
          </c:marker>
          <c:cat>
            <c:strRef>
              <c:f>'Análisis de resultados'!$D$72:$D$83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'Análisis de resultados'!$I$72:$I$83</c:f>
              <c:numCache>
                <c:formatCode>"₡"#\ ##0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88F9-497B-B83C-D6CD29B6A914}"/>
            </c:ext>
          </c:extLst>
        </c:ser>
        <c:ser>
          <c:idx val="5"/>
          <c:order val="5"/>
          <c:tx>
            <c:strRef>
              <c:f>'Análisis de resultados'!$J$71</c:f>
              <c:strCache>
                <c:ptCount val="1"/>
                <c:pt idx="0">
                  <c:v>Educación e Hijos </c:v>
                </c:pt>
              </c:strCache>
            </c:strRef>
          </c:tx>
          <c:spPr>
            <a:ln w="28575" cap="rnd">
              <a:solidFill>
                <a:schemeClr val="accent6"/>
              </a:solidFill>
              <a:round/>
            </a:ln>
            <a:effectLst/>
          </c:spPr>
          <c:marker>
            <c:symbol val="none"/>
          </c:marker>
          <c:cat>
            <c:strRef>
              <c:f>'Análisis de resultados'!$D$72:$D$83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'Análisis de resultados'!$J$72:$J$83</c:f>
              <c:numCache>
                <c:formatCode>"₡"#\ ##0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88F9-497B-B83C-D6CD29B6A914}"/>
            </c:ext>
          </c:extLst>
        </c:ser>
        <c:dLbls>
          <c:showLegendKey val="0"/>
          <c:showVal val="0"/>
          <c:showCatName val="0"/>
          <c:showSerName val="0"/>
          <c:showPercent val="0"/>
          <c:showBubbleSize val="0"/>
        </c:dLbls>
        <c:smooth val="0"/>
        <c:axId val="606285376"/>
        <c:axId val="606289640"/>
      </c:lineChart>
      <c:catAx>
        <c:axId val="60628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06289640"/>
        <c:crosses val="autoZero"/>
        <c:auto val="1"/>
        <c:lblAlgn val="ctr"/>
        <c:lblOffset val="100"/>
        <c:noMultiLvlLbl val="0"/>
      </c:catAx>
      <c:valAx>
        <c:axId val="606289640"/>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06285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An&#225;lisis de resultados'!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1279704</xdr:colOff>
      <xdr:row>0</xdr:row>
      <xdr:rowOff>0</xdr:rowOff>
    </xdr:from>
    <xdr:to>
      <xdr:col>12</xdr:col>
      <xdr:colOff>570157</xdr:colOff>
      <xdr:row>2</xdr:row>
      <xdr:rowOff>152400</xdr:rowOff>
    </xdr:to>
    <xdr:sp macro="" textlink="">
      <xdr:nvSpPr>
        <xdr:cNvPr id="2" name="Rectangle 1" descr="Sample Monthly Budget accessible template">
          <a:extLst>
            <a:ext uri="{FF2B5EF4-FFF2-40B4-BE49-F238E27FC236}">
              <a16:creationId xmlns:a16="http://schemas.microsoft.com/office/drawing/2014/main" id="{B216BC17-C37E-4691-9156-8631205FA4EC}"/>
            </a:ext>
          </a:extLst>
        </xdr:cNvPr>
        <xdr:cNvSpPr/>
      </xdr:nvSpPr>
      <xdr:spPr>
        <a:xfrm>
          <a:off x="1883401" y="0"/>
          <a:ext cx="8855700" cy="581696"/>
        </a:xfrm>
        <a:prstGeom prst="rect">
          <a:avLst/>
        </a:prstGeom>
        <a:solidFill>
          <a:srgbClr val="B9C7D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lang="en-US" sz="3600">
              <a:solidFill>
                <a:sysClr val="windowText" lastClr="000000"/>
              </a:solidFill>
              <a:latin typeface="Century Gothic" panose="020B0502020202020204" pitchFamily="34" charset="0"/>
            </a:rPr>
            <a:t>Presupuesto</a:t>
          </a:r>
          <a:r>
            <a:rPr lang="en-US" sz="3600" baseline="0">
              <a:solidFill>
                <a:sysClr val="windowText" lastClr="000000"/>
              </a:solidFill>
              <a:latin typeface="Century Gothic" panose="020B0502020202020204" pitchFamily="34" charset="0"/>
            </a:rPr>
            <a:t> y Manejo Financiero</a:t>
          </a:r>
          <a:endParaRPr lang="en-US" sz="3600">
            <a:solidFill>
              <a:sysClr val="windowText" lastClr="000000"/>
            </a:solidFill>
            <a:latin typeface="Century Gothic" panose="020B0502020202020204" pitchFamily="34" charset="0"/>
          </a:endParaRPr>
        </a:p>
      </xdr:txBody>
    </xdr:sp>
    <xdr:clientData/>
  </xdr:twoCellAnchor>
  <xdr:twoCellAnchor editAs="oneCell">
    <xdr:from>
      <xdr:col>3</xdr:col>
      <xdr:colOff>514349</xdr:colOff>
      <xdr:row>2</xdr:row>
      <xdr:rowOff>171450</xdr:rowOff>
    </xdr:from>
    <xdr:to>
      <xdr:col>10</xdr:col>
      <xdr:colOff>123825</xdr:colOff>
      <xdr:row>6</xdr:row>
      <xdr:rowOff>323850</xdr:rowOff>
    </xdr:to>
    <xdr:pic>
      <xdr:nvPicPr>
        <xdr:cNvPr id="4" name="Picture 3">
          <a:extLst>
            <a:ext uri="{FF2B5EF4-FFF2-40B4-BE49-F238E27FC236}">
              <a16:creationId xmlns:a16="http://schemas.microsoft.com/office/drawing/2014/main" id="{7A1961EE-263A-4F1C-8293-4767A6F44FE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3" b="67728"/>
        <a:stretch/>
      </xdr:blipFill>
      <xdr:spPr bwMode="auto">
        <a:xfrm>
          <a:off x="3638549" y="590550"/>
          <a:ext cx="4657726" cy="990600"/>
        </a:xfrm>
        <a:prstGeom prst="rect">
          <a:avLst/>
        </a:prstGeom>
        <a:noFill/>
        <a:ln>
          <a:noFill/>
        </a:ln>
        <a:extLst>
          <a:ext uri="{53640926-AAD7-44D8-BBD7-CCE9431645EC}">
            <a14:shadowObscured xmlns:a14="http://schemas.microsoft.com/office/drawing/2010/main"/>
          </a:ext>
        </a:extLst>
      </xdr:spPr>
    </xdr:pic>
    <xdr:clientData/>
  </xdr:twoCellAnchor>
  <xdr:twoCellAnchor>
    <xdr:from>
      <xdr:col>4</xdr:col>
      <xdr:colOff>599017</xdr:colOff>
      <xdr:row>110</xdr:row>
      <xdr:rowOff>97366</xdr:rowOff>
    </xdr:from>
    <xdr:to>
      <xdr:col>10</xdr:col>
      <xdr:colOff>123825</xdr:colOff>
      <xdr:row>115</xdr:row>
      <xdr:rowOff>68791</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A6C61F06-56F1-462A-97A1-5E81D2A0E845}"/>
            </a:ext>
          </a:extLst>
        </xdr:cNvPr>
        <xdr:cNvSpPr/>
      </xdr:nvSpPr>
      <xdr:spPr>
        <a:xfrm>
          <a:off x="5456767" y="14861116"/>
          <a:ext cx="3853391" cy="1029758"/>
        </a:xfrm>
        <a:prstGeom prst="round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CR" sz="1100">
            <a:latin typeface="Century Gothic" panose="020B0502020202020204" pitchFamily="34" charset="0"/>
          </a:endParaRPr>
        </a:p>
        <a:p>
          <a:pPr algn="ctr"/>
          <a:r>
            <a:rPr lang="es-CR" sz="1400">
              <a:latin typeface="Century Gothic" panose="020B0502020202020204" pitchFamily="34" charset="0"/>
            </a:rPr>
            <a:t>Análisis</a:t>
          </a:r>
          <a:r>
            <a:rPr lang="es-CR" sz="1400" baseline="0">
              <a:latin typeface="Century Gothic" panose="020B0502020202020204" pitchFamily="34" charset="0"/>
            </a:rPr>
            <a:t> de Resultados</a:t>
          </a:r>
          <a:endParaRPr lang="es-CR" sz="1400">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xdr:colOff>
      <xdr:row>0</xdr:row>
      <xdr:rowOff>0</xdr:rowOff>
    </xdr:from>
    <xdr:to>
      <xdr:col>9</xdr:col>
      <xdr:colOff>339051</xdr:colOff>
      <xdr:row>2</xdr:row>
      <xdr:rowOff>155864</xdr:rowOff>
    </xdr:to>
    <xdr:sp macro="" textlink="">
      <xdr:nvSpPr>
        <xdr:cNvPr id="2" name="Rectangle 1" descr="Sample Monthly Budget accessible template">
          <a:extLst>
            <a:ext uri="{FF2B5EF4-FFF2-40B4-BE49-F238E27FC236}">
              <a16:creationId xmlns:a16="http://schemas.microsoft.com/office/drawing/2014/main" id="{FD73B6E3-0C2E-417C-B093-3B613874981E}"/>
            </a:ext>
          </a:extLst>
        </xdr:cNvPr>
        <xdr:cNvSpPr/>
      </xdr:nvSpPr>
      <xdr:spPr>
        <a:xfrm>
          <a:off x="1838325" y="0"/>
          <a:ext cx="7179733" cy="571500"/>
        </a:xfrm>
        <a:prstGeom prst="rect">
          <a:avLst/>
        </a:prstGeom>
        <a:solidFill>
          <a:srgbClr val="B9C7D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lang="en-US" sz="4000">
              <a:solidFill>
                <a:sysClr val="windowText" lastClr="000000"/>
              </a:solidFill>
              <a:latin typeface="+mn-lt"/>
            </a:rPr>
            <a:t>Análisis de Resultados</a:t>
          </a:r>
        </a:p>
      </xdr:txBody>
    </xdr:sp>
    <xdr:clientData/>
  </xdr:twoCellAnchor>
  <xdr:twoCellAnchor editAs="oneCell">
    <xdr:from>
      <xdr:col>4</xdr:col>
      <xdr:colOff>428624</xdr:colOff>
      <xdr:row>3</xdr:row>
      <xdr:rowOff>76200</xdr:rowOff>
    </xdr:from>
    <xdr:to>
      <xdr:col>8</xdr:col>
      <xdr:colOff>231198</xdr:colOff>
      <xdr:row>8</xdr:row>
      <xdr:rowOff>27710</xdr:rowOff>
    </xdr:to>
    <xdr:pic>
      <xdr:nvPicPr>
        <xdr:cNvPr id="3" name="Picture 2">
          <a:extLst>
            <a:ext uri="{FF2B5EF4-FFF2-40B4-BE49-F238E27FC236}">
              <a16:creationId xmlns:a16="http://schemas.microsoft.com/office/drawing/2014/main" id="{F50CE31A-E34D-4F0E-8366-7D55486E495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3" b="67728"/>
        <a:stretch/>
      </xdr:blipFill>
      <xdr:spPr bwMode="auto">
        <a:xfrm>
          <a:off x="2867024" y="647700"/>
          <a:ext cx="4657726" cy="990600"/>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415635</xdr:colOff>
      <xdr:row>40</xdr:row>
      <xdr:rowOff>34636</xdr:rowOff>
    </xdr:from>
    <xdr:to>
      <xdr:col>13</xdr:col>
      <xdr:colOff>207817</xdr:colOff>
      <xdr:row>65</xdr:row>
      <xdr:rowOff>95250</xdr:rowOff>
    </xdr:to>
    <xdr:graphicFrame macro="">
      <xdr:nvGraphicFramePr>
        <xdr:cNvPr id="8" name="Chart 7">
          <a:extLst>
            <a:ext uri="{FF2B5EF4-FFF2-40B4-BE49-F238E27FC236}">
              <a16:creationId xmlns:a16="http://schemas.microsoft.com/office/drawing/2014/main" id="{471D6506-597D-4256-9E05-4D48E24EE5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1233920</xdr:colOff>
      <xdr:row>84</xdr:row>
      <xdr:rowOff>191364</xdr:rowOff>
    </xdr:from>
    <xdr:to>
      <xdr:col>8</xdr:col>
      <xdr:colOff>1142999</xdr:colOff>
      <xdr:row>100</xdr:row>
      <xdr:rowOff>77931</xdr:rowOff>
    </xdr:to>
    <xdr:graphicFrame macro="">
      <xdr:nvGraphicFramePr>
        <xdr:cNvPr id="9" name="Chart 8">
          <a:extLst>
            <a:ext uri="{FF2B5EF4-FFF2-40B4-BE49-F238E27FC236}">
              <a16:creationId xmlns:a16="http://schemas.microsoft.com/office/drawing/2014/main" id="{3105FA9B-8B5F-4062-BF03-020FD02CC0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58E"/>
    <outlinePr summaryBelow="0"/>
  </sheetPr>
  <dimension ref="A1:BZ156"/>
  <sheetViews>
    <sheetView showGridLines="0" showRowColHeaders="0" topLeftCell="A103" zoomScale="90" zoomScaleNormal="90" workbookViewId="0">
      <selection activeCell="B12" sqref="B12:O12"/>
    </sheetView>
  </sheetViews>
  <sheetFormatPr baseColWidth="10" defaultColWidth="9.140625" defaultRowHeight="16.5" x14ac:dyDescent="0.3"/>
  <cols>
    <col min="1" max="1" width="9.7109375" style="2" customWidth="1"/>
    <col min="2" max="2" width="36.7109375" style="2" bestFit="1" customWidth="1"/>
    <col min="3" max="3" width="11" style="2" customWidth="1"/>
    <col min="4" max="4" width="10.85546875" style="2" customWidth="1"/>
    <col min="5" max="5" width="11.28515625" style="2" customWidth="1"/>
    <col min="6" max="6" width="10.28515625" style="2" customWidth="1"/>
    <col min="7" max="7" width="11.5703125" style="2" customWidth="1"/>
    <col min="8" max="8" width="10.7109375" style="2" customWidth="1"/>
    <col min="9" max="9" width="11.140625" style="2" customWidth="1"/>
    <col min="10" max="10" width="9.85546875" style="2" customWidth="1"/>
    <col min="11" max="11" width="11.140625" style="2" customWidth="1"/>
    <col min="12" max="12" width="9.140625" style="2"/>
    <col min="13" max="13" width="10.42578125" style="2" customWidth="1"/>
    <col min="14" max="14" width="9.5703125" style="2" customWidth="1"/>
    <col min="15" max="15" width="11.5703125" style="2" customWidth="1"/>
    <col min="16" max="16" width="12.42578125" style="1" customWidth="1"/>
    <col min="17" max="17" width="11.42578125" style="1" customWidth="1"/>
    <col min="18" max="18" width="10.7109375" customWidth="1"/>
    <col min="19" max="19" width="11.140625" customWidth="1"/>
    <col min="20" max="20" width="9.5703125" customWidth="1"/>
    <col min="21" max="21" width="10.42578125" customWidth="1"/>
    <col min="22" max="22" width="10" customWidth="1"/>
    <col min="23" max="23" width="10.85546875" customWidth="1"/>
    <col min="24" max="24" width="9.85546875" customWidth="1"/>
    <col min="25" max="25" width="10.5703125" customWidth="1"/>
    <col min="26" max="26" width="10.28515625" customWidth="1"/>
    <col min="27" max="28" width="10.7109375" customWidth="1"/>
  </cols>
  <sheetData>
    <row r="1" spans="1:30" x14ac:dyDescent="0.3">
      <c r="A1" s="47"/>
      <c r="B1" s="97"/>
      <c r="C1" s="97"/>
      <c r="D1" s="98"/>
      <c r="E1" s="98"/>
      <c r="F1" s="98"/>
      <c r="G1" s="98"/>
      <c r="H1" s="98"/>
      <c r="I1" s="98"/>
      <c r="J1" s="98"/>
      <c r="K1" s="98"/>
      <c r="L1" s="98"/>
      <c r="M1" s="98"/>
      <c r="N1" s="98"/>
      <c r="O1" s="98"/>
      <c r="P1" s="48"/>
      <c r="Q1" s="48"/>
      <c r="R1" s="49"/>
      <c r="S1" s="49"/>
      <c r="T1" s="49"/>
      <c r="U1" s="49"/>
      <c r="V1" s="49"/>
      <c r="W1" s="49"/>
      <c r="X1" s="49"/>
      <c r="Y1" s="49"/>
      <c r="Z1" s="49"/>
      <c r="AA1" s="49"/>
      <c r="AB1" s="49"/>
      <c r="AC1" s="49"/>
      <c r="AD1" s="49"/>
    </row>
    <row r="2" spans="1:30" x14ac:dyDescent="0.3">
      <c r="A2" s="47"/>
      <c r="B2" s="97"/>
      <c r="C2" s="97"/>
      <c r="D2" s="98"/>
      <c r="E2" s="98"/>
      <c r="F2" s="98"/>
      <c r="G2" s="98"/>
      <c r="H2" s="98"/>
      <c r="I2" s="98"/>
      <c r="J2" s="98"/>
      <c r="K2" s="98"/>
      <c r="L2" s="98"/>
      <c r="M2" s="98"/>
      <c r="N2" s="98"/>
      <c r="O2" s="98"/>
      <c r="P2" s="48"/>
      <c r="Q2" s="48"/>
      <c r="R2" s="49"/>
      <c r="S2" s="49"/>
      <c r="T2" s="49"/>
      <c r="U2" s="49"/>
      <c r="V2" s="49"/>
      <c r="W2" s="49"/>
      <c r="X2" s="49"/>
      <c r="Y2" s="49"/>
      <c r="Z2" s="49"/>
      <c r="AA2" s="49"/>
      <c r="AB2" s="49"/>
      <c r="AC2" s="49"/>
      <c r="AD2" s="49"/>
    </row>
    <row r="3" spans="1:30" x14ac:dyDescent="0.3">
      <c r="A3" s="47"/>
      <c r="B3" s="97"/>
      <c r="C3" s="97"/>
      <c r="D3" s="98"/>
      <c r="E3" s="98"/>
      <c r="F3" s="98"/>
      <c r="G3" s="98"/>
      <c r="H3" s="98"/>
      <c r="I3" s="98"/>
      <c r="J3" s="98"/>
      <c r="K3" s="98"/>
      <c r="L3" s="98"/>
      <c r="M3" s="98"/>
      <c r="N3" s="98"/>
      <c r="O3" s="98"/>
      <c r="P3" s="48"/>
      <c r="Q3" s="48"/>
      <c r="R3" s="49"/>
      <c r="S3" s="49"/>
      <c r="T3" s="49"/>
      <c r="U3" s="49"/>
      <c r="V3" s="49"/>
      <c r="W3" s="49"/>
      <c r="X3" s="49"/>
      <c r="Y3" s="49"/>
      <c r="Z3" s="49"/>
      <c r="AA3" s="49"/>
      <c r="AB3" s="49"/>
      <c r="AC3" s="49"/>
      <c r="AD3" s="49"/>
    </row>
    <row r="4" spans="1:30" x14ac:dyDescent="0.3">
      <c r="A4" s="47"/>
      <c r="B4" s="97"/>
      <c r="C4" s="97"/>
      <c r="D4" s="98"/>
      <c r="E4" s="98"/>
      <c r="F4" s="98"/>
      <c r="G4" s="98"/>
      <c r="H4" s="98"/>
      <c r="I4" s="98"/>
      <c r="J4" s="98"/>
      <c r="K4" s="98"/>
      <c r="L4" s="98"/>
      <c r="M4" s="98"/>
      <c r="N4" s="98"/>
      <c r="O4" s="98"/>
      <c r="P4" s="48"/>
      <c r="Q4" s="48"/>
      <c r="R4" s="49"/>
      <c r="S4" s="49"/>
      <c r="T4" s="49"/>
      <c r="U4" s="49"/>
      <c r="V4" s="49"/>
      <c r="W4" s="49"/>
      <c r="X4" s="49"/>
      <c r="Y4" s="49"/>
      <c r="Z4" s="49"/>
      <c r="AA4" s="49"/>
      <c r="AB4" s="49"/>
      <c r="AC4" s="49"/>
      <c r="AD4" s="49"/>
    </row>
    <row r="5" spans="1:30" x14ac:dyDescent="0.3">
      <c r="A5" s="47"/>
      <c r="B5" s="98"/>
      <c r="C5" s="98"/>
      <c r="D5" s="98"/>
      <c r="E5" s="98"/>
      <c r="F5" s="98"/>
      <c r="G5" s="98"/>
      <c r="H5" s="98"/>
      <c r="I5" s="98"/>
      <c r="J5" s="98"/>
      <c r="K5" s="98"/>
      <c r="L5" s="98"/>
      <c r="M5" s="98"/>
      <c r="N5" s="98"/>
      <c r="O5" s="98"/>
      <c r="P5" s="48"/>
      <c r="Q5" s="48"/>
      <c r="R5" s="49"/>
      <c r="S5" s="49"/>
      <c r="T5" s="49"/>
      <c r="U5" s="49"/>
      <c r="V5" s="49"/>
      <c r="W5" s="49"/>
      <c r="X5" s="49"/>
      <c r="Y5" s="49"/>
      <c r="Z5" s="49"/>
      <c r="AA5" s="49"/>
      <c r="AB5" s="49"/>
      <c r="AC5" s="49"/>
      <c r="AD5" s="49"/>
    </row>
    <row r="6" spans="1:30" x14ac:dyDescent="0.3">
      <c r="A6" s="47"/>
      <c r="B6" s="98"/>
      <c r="C6" s="98"/>
      <c r="D6" s="98"/>
      <c r="E6" s="98"/>
      <c r="F6" s="98"/>
      <c r="G6" s="98"/>
      <c r="H6" s="98"/>
      <c r="I6" s="98"/>
      <c r="J6" s="98"/>
      <c r="K6" s="98"/>
      <c r="L6" s="98"/>
      <c r="M6" s="98"/>
      <c r="N6" s="98"/>
      <c r="O6" s="98"/>
      <c r="P6" s="48"/>
      <c r="Q6" s="48"/>
      <c r="R6" s="49"/>
      <c r="S6" s="49"/>
      <c r="T6" s="49"/>
      <c r="U6" s="49"/>
      <c r="V6" s="49"/>
      <c r="W6" s="49"/>
      <c r="X6" s="49"/>
      <c r="Y6" s="49"/>
      <c r="Z6" s="49"/>
      <c r="AA6" s="49"/>
      <c r="AB6" s="49"/>
      <c r="AC6" s="49"/>
      <c r="AD6" s="49"/>
    </row>
    <row r="7" spans="1:30" ht="29.25" customHeight="1" x14ac:dyDescent="0.3">
      <c r="A7" s="47"/>
      <c r="B7" s="98"/>
      <c r="C7" s="98"/>
      <c r="D7" s="98"/>
      <c r="E7" s="98"/>
      <c r="F7" s="98"/>
      <c r="G7" s="98"/>
      <c r="H7" s="98"/>
      <c r="I7" s="98"/>
      <c r="J7" s="98"/>
      <c r="K7" s="98"/>
      <c r="L7" s="98"/>
      <c r="M7" s="98"/>
      <c r="N7" s="98"/>
      <c r="O7" s="98"/>
      <c r="P7" s="48"/>
      <c r="Q7" s="48"/>
      <c r="R7" s="49"/>
      <c r="S7" s="49"/>
      <c r="T7" s="49"/>
      <c r="U7" s="49"/>
      <c r="V7" s="49"/>
      <c r="W7" s="49"/>
      <c r="X7" s="49"/>
      <c r="Y7" s="49"/>
      <c r="Z7" s="49"/>
      <c r="AA7" s="49"/>
      <c r="AB7" s="49"/>
      <c r="AC7" s="49"/>
      <c r="AD7" s="49"/>
    </row>
    <row r="8" spans="1:30" ht="33.950000000000003" customHeight="1" x14ac:dyDescent="0.3">
      <c r="A8" s="47"/>
      <c r="B8" s="144" t="s">
        <v>35</v>
      </c>
      <c r="C8" s="144"/>
      <c r="D8" s="144"/>
      <c r="E8" s="144"/>
      <c r="F8" s="144"/>
      <c r="G8" s="144"/>
      <c r="H8" s="144"/>
      <c r="I8" s="144"/>
      <c r="J8" s="144"/>
      <c r="K8" s="144"/>
      <c r="L8" s="144"/>
      <c r="M8" s="144"/>
      <c r="N8" s="144"/>
      <c r="O8" s="144"/>
      <c r="P8" s="48"/>
      <c r="Q8" s="48"/>
      <c r="R8" s="49"/>
      <c r="S8" s="49"/>
      <c r="T8" s="49"/>
      <c r="U8" s="49"/>
      <c r="V8" s="49"/>
      <c r="W8" s="49"/>
      <c r="X8" s="49"/>
      <c r="Y8" s="49"/>
      <c r="Z8" s="49"/>
      <c r="AA8" s="49"/>
      <c r="AB8" s="49"/>
      <c r="AC8" s="49"/>
      <c r="AD8" s="49"/>
    </row>
    <row r="9" spans="1:30" ht="17.25" x14ac:dyDescent="0.3">
      <c r="A9" s="47"/>
      <c r="B9" s="99" t="s">
        <v>36</v>
      </c>
      <c r="C9" s="100"/>
      <c r="D9" s="100"/>
      <c r="E9" s="100"/>
      <c r="F9" s="100"/>
      <c r="G9" s="100"/>
      <c r="H9" s="100"/>
      <c r="I9" s="100"/>
      <c r="J9" s="100"/>
      <c r="K9" s="100"/>
      <c r="L9" s="100"/>
      <c r="M9" s="100"/>
      <c r="N9" s="100"/>
      <c r="O9" s="100"/>
      <c r="P9" s="48"/>
      <c r="Q9" s="48"/>
      <c r="R9" s="49"/>
      <c r="S9" s="49"/>
      <c r="T9" s="49"/>
      <c r="U9" s="49"/>
      <c r="V9" s="49"/>
      <c r="W9" s="49"/>
      <c r="X9" s="49"/>
      <c r="Y9" s="49"/>
      <c r="Z9" s="49"/>
      <c r="AA9" s="49"/>
      <c r="AB9" s="49"/>
      <c r="AC9" s="49"/>
      <c r="AD9" s="49"/>
    </row>
    <row r="10" spans="1:30" ht="35.1" customHeight="1" x14ac:dyDescent="0.3">
      <c r="A10" s="47"/>
      <c r="B10" s="144" t="s">
        <v>118</v>
      </c>
      <c r="C10" s="144"/>
      <c r="D10" s="144"/>
      <c r="E10" s="144"/>
      <c r="F10" s="144"/>
      <c r="G10" s="144"/>
      <c r="H10" s="144"/>
      <c r="I10" s="144"/>
      <c r="J10" s="144"/>
      <c r="K10" s="144"/>
      <c r="L10" s="144"/>
      <c r="M10" s="144"/>
      <c r="N10" s="144"/>
      <c r="O10" s="144"/>
      <c r="P10" s="48"/>
      <c r="Q10" s="48"/>
      <c r="R10" s="49"/>
      <c r="S10" s="49"/>
      <c r="T10" s="49"/>
      <c r="U10" s="49"/>
      <c r="V10" s="49"/>
      <c r="W10" s="49"/>
      <c r="X10" s="49"/>
      <c r="Y10" s="49"/>
      <c r="Z10" s="49"/>
      <c r="AA10" s="49"/>
      <c r="AB10" s="49"/>
      <c r="AC10" s="49"/>
      <c r="AD10" s="49"/>
    </row>
    <row r="11" spans="1:30" ht="35.25" customHeight="1" x14ac:dyDescent="0.3">
      <c r="A11" s="47"/>
      <c r="B11" s="144" t="s">
        <v>119</v>
      </c>
      <c r="C11" s="144"/>
      <c r="D11" s="144"/>
      <c r="E11" s="144"/>
      <c r="F11" s="144"/>
      <c r="G11" s="144"/>
      <c r="H11" s="144"/>
      <c r="I11" s="144"/>
      <c r="J11" s="144"/>
      <c r="K11" s="144"/>
      <c r="L11" s="144"/>
      <c r="M11" s="144"/>
      <c r="N11" s="144"/>
      <c r="O11" s="144"/>
      <c r="P11" s="48"/>
      <c r="Q11" s="48"/>
      <c r="R11" s="49"/>
      <c r="S11" s="49"/>
      <c r="T11" s="49"/>
      <c r="U11" s="49"/>
      <c r="V11" s="49"/>
      <c r="W11" s="49"/>
      <c r="X11" s="49"/>
      <c r="Y11" s="49"/>
      <c r="Z11" s="49"/>
      <c r="AA11" s="49"/>
      <c r="AB11" s="49"/>
      <c r="AC11" s="49"/>
      <c r="AD11" s="49"/>
    </row>
    <row r="12" spans="1:30" ht="90" customHeight="1" x14ac:dyDescent="0.3">
      <c r="A12" s="47"/>
      <c r="B12" s="144" t="s">
        <v>126</v>
      </c>
      <c r="C12" s="144"/>
      <c r="D12" s="144"/>
      <c r="E12" s="144"/>
      <c r="F12" s="144"/>
      <c r="G12" s="144"/>
      <c r="H12" s="144"/>
      <c r="I12" s="144"/>
      <c r="J12" s="144"/>
      <c r="K12" s="144"/>
      <c r="L12" s="144"/>
      <c r="M12" s="144"/>
      <c r="N12" s="144"/>
      <c r="O12" s="144"/>
      <c r="P12" s="48"/>
      <c r="Q12" s="48"/>
      <c r="R12" s="49"/>
      <c r="S12" s="49"/>
      <c r="T12" s="49"/>
      <c r="U12" s="49"/>
      <c r="V12" s="49"/>
      <c r="W12" s="49"/>
      <c r="X12" s="49"/>
      <c r="Y12" s="49"/>
      <c r="Z12" s="49"/>
      <c r="AA12" s="49"/>
      <c r="AB12" s="49"/>
      <c r="AC12" s="49"/>
      <c r="AD12" s="49"/>
    </row>
    <row r="13" spans="1:30" ht="50.1" customHeight="1" x14ac:dyDescent="0.3">
      <c r="A13" s="47"/>
      <c r="B13" s="144" t="s">
        <v>121</v>
      </c>
      <c r="C13" s="144"/>
      <c r="D13" s="144"/>
      <c r="E13" s="144"/>
      <c r="F13" s="144"/>
      <c r="G13" s="144"/>
      <c r="H13" s="144"/>
      <c r="I13" s="144"/>
      <c r="J13" s="144"/>
      <c r="K13" s="144"/>
      <c r="L13" s="144"/>
      <c r="M13" s="144"/>
      <c r="N13" s="144"/>
      <c r="O13" s="144"/>
      <c r="P13" s="48"/>
      <c r="Q13" s="48"/>
      <c r="R13" s="49"/>
      <c r="S13" s="49"/>
      <c r="T13" s="49"/>
      <c r="U13" s="49"/>
      <c r="V13" s="49"/>
      <c r="W13" s="49"/>
      <c r="X13" s="49"/>
      <c r="Y13" s="49"/>
      <c r="Z13" s="49"/>
      <c r="AA13" s="49"/>
      <c r="AB13" s="49"/>
      <c r="AC13" s="49"/>
      <c r="AD13" s="49"/>
    </row>
    <row r="14" spans="1:30" ht="110.1" customHeight="1" x14ac:dyDescent="0.3">
      <c r="A14" s="47"/>
      <c r="B14" s="144" t="s">
        <v>120</v>
      </c>
      <c r="C14" s="144"/>
      <c r="D14" s="144"/>
      <c r="E14" s="144"/>
      <c r="F14" s="144"/>
      <c r="G14" s="144"/>
      <c r="H14" s="144"/>
      <c r="I14" s="144"/>
      <c r="J14" s="144"/>
      <c r="K14" s="144"/>
      <c r="L14" s="144"/>
      <c r="M14" s="144"/>
      <c r="N14" s="144"/>
      <c r="O14" s="144"/>
      <c r="P14" s="48"/>
      <c r="Q14" s="48"/>
      <c r="R14" s="49"/>
      <c r="S14" s="49"/>
      <c r="T14" s="49"/>
      <c r="U14" s="49"/>
      <c r="V14" s="49"/>
      <c r="W14" s="49"/>
      <c r="X14" s="49"/>
      <c r="Y14" s="49"/>
      <c r="Z14" s="49"/>
      <c r="AA14" s="49"/>
      <c r="AB14" s="49"/>
      <c r="AC14" s="49"/>
      <c r="AD14" s="49"/>
    </row>
    <row r="15" spans="1:30" ht="31.5" customHeight="1" x14ac:dyDescent="0.3">
      <c r="A15" s="47"/>
      <c r="B15" s="144" t="s">
        <v>127</v>
      </c>
      <c r="C15" s="144"/>
      <c r="D15" s="144"/>
      <c r="E15" s="144"/>
      <c r="F15" s="144"/>
      <c r="G15" s="144"/>
      <c r="H15" s="144"/>
      <c r="I15" s="144"/>
      <c r="J15" s="144"/>
      <c r="K15" s="144"/>
      <c r="L15" s="144"/>
      <c r="M15" s="144"/>
      <c r="N15" s="144"/>
      <c r="O15" s="144"/>
      <c r="P15" s="48"/>
      <c r="Q15" s="48"/>
      <c r="R15" s="49"/>
      <c r="S15" s="49"/>
      <c r="T15" s="49"/>
      <c r="U15" s="49"/>
      <c r="V15" s="49"/>
      <c r="W15" s="49"/>
      <c r="X15" s="49"/>
      <c r="Y15" s="49"/>
      <c r="Z15" s="49"/>
      <c r="AA15" s="49"/>
      <c r="AB15" s="49"/>
      <c r="AC15" s="49"/>
      <c r="AD15" s="49"/>
    </row>
    <row r="16" spans="1:30" ht="30" customHeight="1" x14ac:dyDescent="0.3">
      <c r="A16" s="47"/>
      <c r="B16" s="98"/>
      <c r="C16" s="98"/>
      <c r="D16" s="98"/>
      <c r="E16" s="98"/>
      <c r="F16" s="98"/>
      <c r="G16" s="98"/>
      <c r="H16" s="98"/>
      <c r="I16" s="98"/>
      <c r="J16" s="98"/>
      <c r="K16" s="98"/>
      <c r="L16" s="98"/>
      <c r="M16" s="98"/>
      <c r="N16" s="98"/>
      <c r="O16" s="98"/>
      <c r="P16" s="48"/>
      <c r="Q16" s="48"/>
      <c r="R16" s="49"/>
      <c r="S16" s="49"/>
      <c r="T16" s="49"/>
      <c r="U16" s="49"/>
      <c r="V16" s="49"/>
      <c r="W16" s="49"/>
      <c r="X16" s="49"/>
      <c r="Y16" s="49"/>
      <c r="Z16" s="49"/>
      <c r="AA16" s="49"/>
      <c r="AB16" s="49"/>
      <c r="AC16" s="49"/>
      <c r="AD16" s="49"/>
    </row>
    <row r="17" spans="1:45" ht="28.5" customHeight="1" x14ac:dyDescent="0.3">
      <c r="A17" s="47"/>
      <c r="B17" s="101"/>
      <c r="C17" s="101"/>
      <c r="D17" s="101"/>
      <c r="E17" s="101"/>
      <c r="F17" s="101"/>
      <c r="G17" s="101"/>
      <c r="H17" s="101"/>
      <c r="I17" s="101"/>
      <c r="J17" s="101"/>
      <c r="K17" s="101"/>
      <c r="L17" s="101"/>
      <c r="M17" s="101"/>
      <c r="N17" s="101"/>
      <c r="O17" s="101"/>
      <c r="P17" s="48"/>
      <c r="Q17" s="48"/>
      <c r="R17" s="49"/>
      <c r="S17" s="49"/>
      <c r="T17" s="49"/>
      <c r="U17" s="49"/>
      <c r="V17" s="49"/>
      <c r="W17" s="49"/>
      <c r="X17" s="49"/>
      <c r="Y17" s="49"/>
      <c r="Z17" s="49"/>
      <c r="AA17" s="49"/>
      <c r="AB17" s="49"/>
      <c r="AC17" s="49"/>
      <c r="AD17" s="49"/>
    </row>
    <row r="18" spans="1:45" ht="15" customHeight="1" x14ac:dyDescent="0.3">
      <c r="A18" s="47"/>
      <c r="B18" s="98"/>
      <c r="C18" s="143" t="s">
        <v>27</v>
      </c>
      <c r="D18" s="143"/>
      <c r="E18" s="143"/>
      <c r="F18" s="143"/>
      <c r="G18" s="143"/>
      <c r="H18" s="143"/>
      <c r="I18" s="143"/>
      <c r="J18" s="143"/>
      <c r="K18" s="143"/>
      <c r="L18" s="143"/>
      <c r="M18" s="143"/>
      <c r="N18" s="143"/>
      <c r="O18" s="143"/>
      <c r="P18" s="48"/>
      <c r="Q18" s="48"/>
      <c r="R18" s="49"/>
      <c r="S18" s="49"/>
      <c r="T18" s="49"/>
      <c r="U18" s="49"/>
      <c r="V18" s="49"/>
      <c r="W18" s="49"/>
      <c r="X18" s="49"/>
      <c r="Y18" s="49"/>
      <c r="Z18" s="49"/>
      <c r="AA18" s="49"/>
      <c r="AB18" s="49"/>
      <c r="AC18" s="49"/>
      <c r="AD18" s="49"/>
    </row>
    <row r="19" spans="1:45" x14ac:dyDescent="0.3">
      <c r="A19" s="47"/>
      <c r="B19" s="102" t="s">
        <v>33</v>
      </c>
      <c r="C19" s="103" t="s">
        <v>9</v>
      </c>
      <c r="D19" s="103" t="s">
        <v>10</v>
      </c>
      <c r="E19" s="103" t="s">
        <v>11</v>
      </c>
      <c r="F19" s="103" t="s">
        <v>12</v>
      </c>
      <c r="G19" s="103" t="s">
        <v>13</v>
      </c>
      <c r="H19" s="103" t="s">
        <v>14</v>
      </c>
      <c r="I19" s="103" t="s">
        <v>15</v>
      </c>
      <c r="J19" s="103" t="s">
        <v>16</v>
      </c>
      <c r="K19" s="103" t="s">
        <v>17</v>
      </c>
      <c r="L19" s="103" t="s">
        <v>18</v>
      </c>
      <c r="M19" s="103" t="s">
        <v>19</v>
      </c>
      <c r="N19" s="103" t="s">
        <v>20</v>
      </c>
      <c r="O19" s="103" t="s">
        <v>21</v>
      </c>
      <c r="P19" s="126" t="s">
        <v>125</v>
      </c>
      <c r="Q19" s="126"/>
      <c r="R19" s="49"/>
      <c r="S19" s="49"/>
      <c r="T19" s="49"/>
      <c r="U19" s="49"/>
      <c r="V19" s="49"/>
      <c r="W19" s="49"/>
      <c r="X19" s="49"/>
      <c r="Y19" s="49"/>
      <c r="Z19" s="49"/>
      <c r="AA19" s="49"/>
      <c r="AB19" s="49"/>
      <c r="AC19" s="49"/>
      <c r="AD19" s="49"/>
    </row>
    <row r="20" spans="1:45" x14ac:dyDescent="0.3">
      <c r="A20" s="47"/>
      <c r="B20" s="51" t="s">
        <v>123</v>
      </c>
      <c r="C20" s="52"/>
      <c r="D20" s="52"/>
      <c r="E20" s="52"/>
      <c r="F20" s="52"/>
      <c r="G20" s="52"/>
      <c r="H20" s="52"/>
      <c r="I20" s="52"/>
      <c r="J20" s="52"/>
      <c r="K20" s="52"/>
      <c r="L20" s="52"/>
      <c r="M20" s="52"/>
      <c r="N20" s="52"/>
      <c r="O20" s="104">
        <f t="shared" ref="O20:O26" si="0">SUM(C20:N20)</f>
        <v>0</v>
      </c>
      <c r="P20" s="126"/>
      <c r="Q20" s="126"/>
      <c r="R20" s="49"/>
      <c r="S20" s="49"/>
      <c r="T20" s="49"/>
      <c r="U20" s="49"/>
      <c r="V20" s="49"/>
      <c r="W20" s="49"/>
      <c r="X20" s="49"/>
      <c r="Y20" s="49"/>
      <c r="Z20" s="49"/>
      <c r="AA20" s="49"/>
      <c r="AB20" s="49"/>
      <c r="AC20" s="49"/>
      <c r="AD20" s="49"/>
    </row>
    <row r="21" spans="1:45" x14ac:dyDescent="0.3">
      <c r="A21" s="47"/>
      <c r="B21" s="51" t="s">
        <v>0</v>
      </c>
      <c r="C21" s="52"/>
      <c r="D21" s="52"/>
      <c r="E21" s="52"/>
      <c r="F21" s="52"/>
      <c r="G21" s="52"/>
      <c r="H21" s="52"/>
      <c r="I21" s="52"/>
      <c r="J21" s="52"/>
      <c r="K21" s="52"/>
      <c r="L21" s="52"/>
      <c r="M21" s="52"/>
      <c r="N21" s="52"/>
      <c r="O21" s="104">
        <f t="shared" si="0"/>
        <v>0</v>
      </c>
      <c r="P21" s="126"/>
      <c r="Q21" s="126"/>
      <c r="R21" s="49"/>
      <c r="S21" s="49"/>
      <c r="T21" s="49"/>
      <c r="U21" s="49"/>
      <c r="V21" s="49"/>
      <c r="W21" s="49"/>
      <c r="X21" s="49"/>
      <c r="Y21" s="49"/>
      <c r="Z21" s="49"/>
      <c r="AA21" s="49"/>
      <c r="AB21" s="49"/>
      <c r="AC21" s="49"/>
      <c r="AD21" s="49"/>
    </row>
    <row r="22" spans="1:45" x14ac:dyDescent="0.3">
      <c r="A22" s="47"/>
      <c r="B22" s="51" t="s">
        <v>1</v>
      </c>
      <c r="C22" s="52"/>
      <c r="D22" s="52"/>
      <c r="E22" s="52"/>
      <c r="F22" s="52"/>
      <c r="G22" s="52"/>
      <c r="H22" s="52"/>
      <c r="I22" s="52"/>
      <c r="J22" s="52"/>
      <c r="K22" s="52"/>
      <c r="L22" s="52"/>
      <c r="M22" s="52"/>
      <c r="N22" s="52"/>
      <c r="O22" s="104">
        <f t="shared" si="0"/>
        <v>0</v>
      </c>
      <c r="P22" s="126"/>
      <c r="Q22" s="126"/>
      <c r="R22" s="49"/>
      <c r="S22" s="49"/>
      <c r="T22" s="49"/>
      <c r="U22" s="49"/>
      <c r="V22" s="49"/>
      <c r="W22" s="49"/>
      <c r="X22" s="49"/>
      <c r="Y22" s="49"/>
      <c r="Z22" s="49"/>
      <c r="AA22" s="49"/>
      <c r="AB22" s="49"/>
      <c r="AC22" s="49"/>
      <c r="AD22" s="49"/>
    </row>
    <row r="23" spans="1:45" x14ac:dyDescent="0.3">
      <c r="A23" s="47"/>
      <c r="B23" s="51" t="s">
        <v>2</v>
      </c>
      <c r="C23" s="52"/>
      <c r="D23" s="52"/>
      <c r="E23" s="52"/>
      <c r="F23" s="52"/>
      <c r="G23" s="52"/>
      <c r="H23" s="52"/>
      <c r="I23" s="52"/>
      <c r="J23" s="52"/>
      <c r="K23" s="52"/>
      <c r="L23" s="52"/>
      <c r="M23" s="52"/>
      <c r="N23" s="52"/>
      <c r="O23" s="104">
        <f t="shared" si="0"/>
        <v>0</v>
      </c>
      <c r="P23" s="126"/>
      <c r="Q23" s="126"/>
      <c r="R23" s="49"/>
      <c r="S23" s="49"/>
      <c r="T23" s="49"/>
      <c r="U23" s="49"/>
      <c r="V23" s="49"/>
      <c r="W23" s="49"/>
      <c r="X23" s="49"/>
      <c r="Y23" s="49"/>
      <c r="Z23" s="49"/>
      <c r="AA23" s="49"/>
      <c r="AB23" s="49"/>
      <c r="AC23" s="49"/>
      <c r="AD23" s="49"/>
    </row>
    <row r="24" spans="1:45" x14ac:dyDescent="0.3">
      <c r="A24" s="47"/>
      <c r="B24" s="51" t="s">
        <v>3</v>
      </c>
      <c r="C24" s="52"/>
      <c r="D24" s="52"/>
      <c r="E24" s="52"/>
      <c r="F24" s="52"/>
      <c r="G24" s="52"/>
      <c r="H24" s="52"/>
      <c r="I24" s="52"/>
      <c r="J24" s="52"/>
      <c r="K24" s="52"/>
      <c r="L24" s="52"/>
      <c r="M24" s="52"/>
      <c r="N24" s="52"/>
      <c r="O24" s="104">
        <f t="shared" si="0"/>
        <v>0</v>
      </c>
      <c r="P24" s="126"/>
      <c r="Q24" s="126"/>
      <c r="R24" s="49"/>
      <c r="S24" s="49"/>
      <c r="T24" s="49"/>
      <c r="U24" s="49"/>
      <c r="V24" s="49"/>
      <c r="W24" s="49"/>
      <c r="X24" s="49"/>
      <c r="Y24" s="49"/>
      <c r="Z24" s="49"/>
      <c r="AA24" s="49"/>
      <c r="AB24" s="49"/>
      <c r="AC24" s="49"/>
      <c r="AD24" s="49"/>
    </row>
    <row r="25" spans="1:45" x14ac:dyDescent="0.3">
      <c r="A25" s="47"/>
      <c r="B25" s="51" t="s">
        <v>4</v>
      </c>
      <c r="C25" s="52"/>
      <c r="D25" s="52"/>
      <c r="E25" s="52"/>
      <c r="F25" s="52"/>
      <c r="G25" s="52"/>
      <c r="H25" s="52"/>
      <c r="I25" s="52"/>
      <c r="J25" s="52"/>
      <c r="K25" s="52"/>
      <c r="L25" s="52"/>
      <c r="M25" s="52"/>
      <c r="N25" s="52"/>
      <c r="O25" s="104">
        <f t="shared" si="0"/>
        <v>0</v>
      </c>
      <c r="P25" s="126"/>
      <c r="Q25" s="126"/>
      <c r="R25" s="49"/>
      <c r="S25" s="49"/>
      <c r="T25" s="49"/>
      <c r="U25" s="49"/>
      <c r="V25" s="49"/>
      <c r="W25" s="49"/>
      <c r="X25" s="49"/>
      <c r="Y25" s="49"/>
      <c r="Z25" s="49"/>
      <c r="AA25" s="49"/>
      <c r="AB25" s="49"/>
      <c r="AC25" s="49"/>
      <c r="AD25" s="49"/>
    </row>
    <row r="26" spans="1:45" x14ac:dyDescent="0.3">
      <c r="A26" s="47"/>
      <c r="B26" s="51" t="s">
        <v>34</v>
      </c>
      <c r="C26" s="52"/>
      <c r="D26" s="52"/>
      <c r="E26" s="52"/>
      <c r="F26" s="52"/>
      <c r="G26" s="52"/>
      <c r="H26" s="52"/>
      <c r="I26" s="52"/>
      <c r="J26" s="52"/>
      <c r="K26" s="52"/>
      <c r="L26" s="52"/>
      <c r="M26" s="52"/>
      <c r="N26" s="52"/>
      <c r="O26" s="104">
        <f t="shared" si="0"/>
        <v>0</v>
      </c>
      <c r="P26" s="126"/>
      <c r="Q26" s="126"/>
      <c r="R26" s="49"/>
      <c r="S26" s="49"/>
      <c r="T26" s="49"/>
      <c r="U26" s="49"/>
      <c r="V26" s="49"/>
      <c r="W26" s="49"/>
      <c r="X26" s="49"/>
      <c r="Y26" s="49"/>
      <c r="Z26" s="49"/>
      <c r="AA26" s="49"/>
      <c r="AB26" s="49"/>
      <c r="AC26" s="49"/>
      <c r="AD26" s="49"/>
      <c r="AR26" s="43"/>
      <c r="AS26" s="43"/>
    </row>
    <row r="27" spans="1:45" x14ac:dyDescent="0.3">
      <c r="A27" s="47"/>
      <c r="B27" s="53" t="s">
        <v>22</v>
      </c>
      <c r="C27" s="105">
        <f t="shared" ref="C27:O27" si="1">SUM(C20:C26)</f>
        <v>0</v>
      </c>
      <c r="D27" s="105">
        <f t="shared" si="1"/>
        <v>0</v>
      </c>
      <c r="E27" s="105">
        <f>SUM(E20:E26)</f>
        <v>0</v>
      </c>
      <c r="F27" s="105">
        <f t="shared" si="1"/>
        <v>0</v>
      </c>
      <c r="G27" s="105">
        <f t="shared" si="1"/>
        <v>0</v>
      </c>
      <c r="H27" s="105">
        <f t="shared" si="1"/>
        <v>0</v>
      </c>
      <c r="I27" s="105">
        <f t="shared" si="1"/>
        <v>0</v>
      </c>
      <c r="J27" s="105">
        <f t="shared" si="1"/>
        <v>0</v>
      </c>
      <c r="K27" s="105">
        <f t="shared" si="1"/>
        <v>0</v>
      </c>
      <c r="L27" s="105">
        <f t="shared" si="1"/>
        <v>0</v>
      </c>
      <c r="M27" s="105">
        <f t="shared" si="1"/>
        <v>0</v>
      </c>
      <c r="N27" s="105">
        <f t="shared" si="1"/>
        <v>0</v>
      </c>
      <c r="O27" s="105">
        <f t="shared" si="1"/>
        <v>0</v>
      </c>
      <c r="P27" s="126"/>
      <c r="Q27" s="126"/>
      <c r="R27" s="49"/>
      <c r="S27" s="49"/>
      <c r="T27" s="49"/>
      <c r="U27" s="49"/>
      <c r="V27" s="49"/>
      <c r="W27" s="49"/>
      <c r="X27" s="49"/>
      <c r="Y27" s="49"/>
      <c r="Z27" s="49"/>
      <c r="AA27" s="49"/>
      <c r="AB27" s="49"/>
      <c r="AC27" s="49"/>
      <c r="AD27" s="49"/>
      <c r="AR27" s="43"/>
      <c r="AS27" s="43"/>
    </row>
    <row r="28" spans="1:45" x14ac:dyDescent="0.3">
      <c r="A28" s="47"/>
      <c r="B28" s="47"/>
      <c r="C28" s="47"/>
      <c r="D28" s="47"/>
      <c r="E28" s="47"/>
      <c r="F28" s="47"/>
      <c r="G28" s="47"/>
      <c r="H28" s="47"/>
      <c r="I28" s="47"/>
      <c r="J28" s="47"/>
      <c r="K28" s="47"/>
      <c r="L28" s="47"/>
      <c r="M28" s="47"/>
      <c r="N28" s="47"/>
      <c r="O28" s="47"/>
      <c r="P28" s="48"/>
      <c r="Q28" s="48"/>
      <c r="R28" s="49"/>
      <c r="S28" s="49"/>
      <c r="T28" s="49"/>
      <c r="U28" s="49"/>
      <c r="V28" s="49"/>
      <c r="W28" s="49"/>
      <c r="X28" s="49"/>
      <c r="Y28" s="49"/>
      <c r="Z28" s="49"/>
      <c r="AA28" s="49"/>
      <c r="AB28" s="49"/>
      <c r="AC28" s="49"/>
      <c r="AD28" s="49"/>
      <c r="AR28" s="43"/>
      <c r="AS28" s="43"/>
    </row>
    <row r="29" spans="1:45" x14ac:dyDescent="0.3">
      <c r="A29" s="47"/>
      <c r="B29" s="47"/>
      <c r="C29" s="142" t="s">
        <v>78</v>
      </c>
      <c r="D29" s="142"/>
      <c r="E29" s="142"/>
      <c r="F29" s="142"/>
      <c r="G29" s="142"/>
      <c r="H29" s="142"/>
      <c r="I29" s="142"/>
      <c r="J29" s="142"/>
      <c r="K29" s="142"/>
      <c r="L29" s="142"/>
      <c r="M29" s="142"/>
      <c r="N29" s="142"/>
      <c r="O29" s="142"/>
      <c r="P29" s="48"/>
      <c r="Q29" s="48"/>
      <c r="R29" s="49"/>
      <c r="S29" s="49"/>
      <c r="T29" s="49"/>
      <c r="U29" s="49"/>
      <c r="V29" s="49"/>
      <c r="W29" s="49"/>
      <c r="X29" s="49"/>
      <c r="Y29" s="49"/>
      <c r="Z29" s="49"/>
      <c r="AA29" s="49"/>
      <c r="AB29" s="49"/>
      <c r="AC29" s="49"/>
      <c r="AD29" s="49"/>
      <c r="AR29" s="43"/>
      <c r="AS29" s="43"/>
    </row>
    <row r="30" spans="1:45" x14ac:dyDescent="0.3">
      <c r="A30" s="47"/>
      <c r="B30" s="50" t="s">
        <v>86</v>
      </c>
      <c r="C30" s="103" t="s">
        <v>9</v>
      </c>
      <c r="D30" s="103" t="s">
        <v>10</v>
      </c>
      <c r="E30" s="103" t="s">
        <v>11</v>
      </c>
      <c r="F30" s="103" t="s">
        <v>12</v>
      </c>
      <c r="G30" s="103" t="s">
        <v>13</v>
      </c>
      <c r="H30" s="103" t="s">
        <v>14</v>
      </c>
      <c r="I30" s="103" t="s">
        <v>15</v>
      </c>
      <c r="J30" s="103" t="s">
        <v>16</v>
      </c>
      <c r="K30" s="103" t="s">
        <v>17</v>
      </c>
      <c r="L30" s="103" t="s">
        <v>18</v>
      </c>
      <c r="M30" s="103" t="s">
        <v>19</v>
      </c>
      <c r="N30" s="103" t="s">
        <v>20</v>
      </c>
      <c r="O30" s="103" t="s">
        <v>21</v>
      </c>
      <c r="P30" s="126" t="s">
        <v>125</v>
      </c>
      <c r="Q30" s="126"/>
      <c r="R30" s="54"/>
      <c r="S30" s="136"/>
      <c r="T30" s="136"/>
      <c r="U30" s="136"/>
      <c r="V30" s="136"/>
      <c r="W30" s="136"/>
      <c r="X30" s="136"/>
      <c r="Y30" s="136"/>
      <c r="Z30" s="136"/>
      <c r="AA30" s="137"/>
      <c r="AB30" s="137"/>
      <c r="AC30" s="49"/>
      <c r="AD30" s="49"/>
      <c r="AR30" s="43"/>
      <c r="AS30" s="43"/>
    </row>
    <row r="31" spans="1:45" ht="15.75" x14ac:dyDescent="0.3">
      <c r="A31" s="47" t="s">
        <v>115</v>
      </c>
      <c r="B31" s="51" t="s">
        <v>46</v>
      </c>
      <c r="C31" s="52"/>
      <c r="D31" s="52"/>
      <c r="E31" s="52"/>
      <c r="F31" s="52"/>
      <c r="G31" s="52"/>
      <c r="H31" s="52"/>
      <c r="I31" s="52"/>
      <c r="J31" s="52"/>
      <c r="K31" s="52"/>
      <c r="L31" s="52"/>
      <c r="M31" s="52"/>
      <c r="N31" s="52"/>
      <c r="O31" s="104">
        <f>SUM(C31:N31)</f>
        <v>0</v>
      </c>
      <c r="P31" s="124"/>
      <c r="Q31" s="125"/>
      <c r="R31" s="55"/>
      <c r="S31" s="55"/>
      <c r="T31" s="55"/>
      <c r="U31" s="55"/>
      <c r="V31" s="55"/>
      <c r="W31" s="55"/>
      <c r="X31" s="55"/>
      <c r="Y31" s="55"/>
      <c r="Z31" s="55"/>
      <c r="AA31" s="56"/>
      <c r="AB31" s="56"/>
      <c r="AC31" s="49"/>
      <c r="AD31" s="49"/>
      <c r="AR31" s="43"/>
      <c r="AS31" s="43"/>
    </row>
    <row r="32" spans="1:45" ht="15.75" x14ac:dyDescent="0.3">
      <c r="A32" s="47" t="s">
        <v>115</v>
      </c>
      <c r="B32" s="51" t="s">
        <v>47</v>
      </c>
      <c r="C32" s="52"/>
      <c r="D32" s="52"/>
      <c r="E32" s="52"/>
      <c r="F32" s="52"/>
      <c r="G32" s="52"/>
      <c r="H32" s="52"/>
      <c r="I32" s="52"/>
      <c r="J32" s="52"/>
      <c r="K32" s="52"/>
      <c r="L32" s="52"/>
      <c r="M32" s="52"/>
      <c r="N32" s="52"/>
      <c r="O32" s="104">
        <f>SUM(C32:N32)</f>
        <v>0</v>
      </c>
      <c r="P32" s="124"/>
      <c r="Q32" s="125"/>
      <c r="R32" s="55"/>
      <c r="S32" s="55"/>
      <c r="T32" s="55"/>
      <c r="U32" s="55"/>
      <c r="V32" s="55"/>
      <c r="W32" s="55"/>
      <c r="X32" s="55"/>
      <c r="Y32" s="55"/>
      <c r="Z32" s="55"/>
      <c r="AA32" s="56"/>
      <c r="AB32" s="56"/>
      <c r="AC32" s="49"/>
      <c r="AD32" s="49"/>
      <c r="AR32" s="43"/>
      <c r="AS32" s="42" t="s">
        <v>115</v>
      </c>
    </row>
    <row r="33" spans="1:78" ht="15.75" x14ac:dyDescent="0.3">
      <c r="A33" s="47" t="s">
        <v>115</v>
      </c>
      <c r="B33" s="51" t="s">
        <v>48</v>
      </c>
      <c r="C33" s="52"/>
      <c r="D33" s="52"/>
      <c r="E33" s="52"/>
      <c r="F33" s="52"/>
      <c r="G33" s="52"/>
      <c r="H33" s="52"/>
      <c r="I33" s="52"/>
      <c r="J33" s="52"/>
      <c r="K33" s="52"/>
      <c r="L33" s="52"/>
      <c r="M33" s="52"/>
      <c r="N33" s="52"/>
      <c r="O33" s="104">
        <f>SUM(C33:N33)</f>
        <v>0</v>
      </c>
      <c r="P33" s="124"/>
      <c r="Q33" s="125"/>
      <c r="R33" s="55"/>
      <c r="S33" s="55"/>
      <c r="T33" s="55"/>
      <c r="U33" s="55"/>
      <c r="V33" s="55"/>
      <c r="W33" s="55"/>
      <c r="X33" s="55"/>
      <c r="Y33" s="55"/>
      <c r="Z33" s="55"/>
      <c r="AA33" s="56"/>
      <c r="AB33" s="56"/>
      <c r="AC33" s="49"/>
      <c r="AD33" s="49"/>
      <c r="AR33" s="43"/>
      <c r="AS33" s="42" t="s">
        <v>116</v>
      </c>
    </row>
    <row r="34" spans="1:78" ht="15.75" x14ac:dyDescent="0.3">
      <c r="A34" s="47" t="s">
        <v>115</v>
      </c>
      <c r="B34" s="51" t="s">
        <v>49</v>
      </c>
      <c r="C34" s="52"/>
      <c r="D34" s="52"/>
      <c r="E34" s="52"/>
      <c r="F34" s="52"/>
      <c r="G34" s="52"/>
      <c r="H34" s="52"/>
      <c r="I34" s="52"/>
      <c r="J34" s="52"/>
      <c r="K34" s="52"/>
      <c r="L34" s="52"/>
      <c r="M34" s="52"/>
      <c r="N34" s="52"/>
      <c r="O34" s="104">
        <f>SUM(C34:N34)</f>
        <v>0</v>
      </c>
      <c r="P34" s="124"/>
      <c r="Q34" s="125"/>
      <c r="R34" s="57"/>
      <c r="S34" s="57"/>
      <c r="T34" s="57"/>
      <c r="U34" s="57"/>
      <c r="V34" s="57"/>
      <c r="W34" s="57"/>
      <c r="X34" s="57"/>
      <c r="Y34" s="57"/>
      <c r="Z34" s="57"/>
      <c r="AA34" s="58"/>
      <c r="AB34" s="58"/>
      <c r="AC34" s="49"/>
      <c r="AD34" s="49"/>
      <c r="AR34" s="43"/>
      <c r="AS34" s="42" t="s">
        <v>117</v>
      </c>
    </row>
    <row r="35" spans="1:78" ht="15" x14ac:dyDescent="0.25">
      <c r="A35" s="47"/>
      <c r="B35" s="53" t="s">
        <v>87</v>
      </c>
      <c r="C35" s="106">
        <f>SUM(C31:C34)</f>
        <v>0</v>
      </c>
      <c r="D35" s="106">
        <f t="shared" ref="D35:N35" si="2">SUM(D28:D34)</f>
        <v>0</v>
      </c>
      <c r="E35" s="106">
        <f t="shared" si="2"/>
        <v>0</v>
      </c>
      <c r="F35" s="106">
        <f t="shared" si="2"/>
        <v>0</v>
      </c>
      <c r="G35" s="106">
        <f t="shared" si="2"/>
        <v>0</v>
      </c>
      <c r="H35" s="106">
        <f t="shared" si="2"/>
        <v>0</v>
      </c>
      <c r="I35" s="106">
        <f t="shared" si="2"/>
        <v>0</v>
      </c>
      <c r="J35" s="106">
        <f t="shared" si="2"/>
        <v>0</v>
      </c>
      <c r="K35" s="106">
        <f t="shared" si="2"/>
        <v>0</v>
      </c>
      <c r="L35" s="106">
        <f t="shared" si="2"/>
        <v>0</v>
      </c>
      <c r="M35" s="106">
        <f t="shared" si="2"/>
        <v>0</v>
      </c>
      <c r="N35" s="106">
        <f t="shared" si="2"/>
        <v>0</v>
      </c>
      <c r="O35" s="106">
        <f>SUM(C35:N35)</f>
        <v>0</v>
      </c>
      <c r="P35" s="124"/>
      <c r="Q35" s="125"/>
      <c r="R35" s="59"/>
      <c r="S35" s="59"/>
      <c r="T35" s="59"/>
      <c r="U35" s="59"/>
      <c r="V35" s="59"/>
      <c r="W35" s="59"/>
      <c r="X35" s="59"/>
      <c r="Y35" s="59"/>
      <c r="Z35" s="59"/>
      <c r="AA35" s="49"/>
      <c r="AB35" s="49"/>
      <c r="AC35" s="49"/>
      <c r="AD35" s="49"/>
      <c r="AN35" s="43"/>
      <c r="AO35" s="43"/>
      <c r="AP35" s="43"/>
      <c r="AQ35" s="43"/>
      <c r="AR35" s="43"/>
      <c r="AS35" s="43"/>
      <c r="AT35" s="43"/>
      <c r="AU35" s="43"/>
      <c r="AV35" s="43"/>
      <c r="AW35" s="43"/>
      <c r="AX35" s="43"/>
    </row>
    <row r="36" spans="1:78" ht="15" x14ac:dyDescent="0.25">
      <c r="A36" s="47"/>
      <c r="B36" s="60" t="s">
        <v>88</v>
      </c>
      <c r="C36" s="107" t="e">
        <f t="shared" ref="C36:O36" si="3">C35/C27</f>
        <v>#DIV/0!</v>
      </c>
      <c r="D36" s="107" t="e">
        <f t="shared" si="3"/>
        <v>#DIV/0!</v>
      </c>
      <c r="E36" s="107" t="e">
        <f t="shared" si="3"/>
        <v>#DIV/0!</v>
      </c>
      <c r="F36" s="107" t="e">
        <f t="shared" si="3"/>
        <v>#DIV/0!</v>
      </c>
      <c r="G36" s="107" t="e">
        <f t="shared" si="3"/>
        <v>#DIV/0!</v>
      </c>
      <c r="H36" s="107" t="e">
        <f t="shared" si="3"/>
        <v>#DIV/0!</v>
      </c>
      <c r="I36" s="107" t="e">
        <f t="shared" si="3"/>
        <v>#DIV/0!</v>
      </c>
      <c r="J36" s="107" t="e">
        <f t="shared" si="3"/>
        <v>#DIV/0!</v>
      </c>
      <c r="K36" s="107" t="e">
        <f t="shared" si="3"/>
        <v>#DIV/0!</v>
      </c>
      <c r="L36" s="107" t="e">
        <f t="shared" si="3"/>
        <v>#DIV/0!</v>
      </c>
      <c r="M36" s="107" t="e">
        <f t="shared" si="3"/>
        <v>#DIV/0!</v>
      </c>
      <c r="N36" s="107" t="e">
        <f t="shared" si="3"/>
        <v>#DIV/0!</v>
      </c>
      <c r="O36" s="107" t="e">
        <f t="shared" si="3"/>
        <v>#DIV/0!</v>
      </c>
      <c r="P36" s="124"/>
      <c r="Q36" s="125"/>
      <c r="R36" s="59"/>
      <c r="S36" s="59"/>
      <c r="T36" s="59"/>
      <c r="U36" s="59"/>
      <c r="V36" s="59"/>
      <c r="W36" s="59"/>
      <c r="X36" s="59"/>
      <c r="Y36" s="59"/>
      <c r="Z36" s="59"/>
      <c r="AA36" s="49"/>
      <c r="AB36" s="49"/>
      <c r="AC36" s="49"/>
      <c r="AD36" s="49"/>
      <c r="AN36" s="43"/>
      <c r="AO36" s="43"/>
      <c r="AP36" s="43"/>
      <c r="AQ36" s="43"/>
      <c r="AR36" s="43"/>
      <c r="AS36" s="43"/>
      <c r="AT36" s="43"/>
      <c r="AU36" s="43"/>
      <c r="AV36" s="43"/>
      <c r="AW36" s="43"/>
      <c r="AX36" s="43"/>
    </row>
    <row r="37" spans="1:78" x14ac:dyDescent="0.3">
      <c r="A37" s="47"/>
      <c r="B37" s="47"/>
      <c r="C37" s="47"/>
      <c r="D37" s="47"/>
      <c r="E37" s="47"/>
      <c r="F37" s="47"/>
      <c r="G37" s="47"/>
      <c r="H37" s="47"/>
      <c r="I37" s="47"/>
      <c r="J37" s="47"/>
      <c r="K37" s="47"/>
      <c r="L37" s="47"/>
      <c r="M37" s="47"/>
      <c r="N37" s="47"/>
      <c r="O37" s="47"/>
      <c r="P37" s="48"/>
      <c r="Q37" s="48"/>
      <c r="R37" s="49"/>
      <c r="S37" s="49"/>
      <c r="T37" s="49"/>
      <c r="U37" s="49"/>
      <c r="V37" s="49"/>
      <c r="W37" s="49"/>
      <c r="X37" s="49"/>
      <c r="Y37" s="49"/>
      <c r="Z37" s="49"/>
      <c r="AA37" s="49"/>
      <c r="AB37" s="49"/>
      <c r="AC37" s="49"/>
      <c r="AD37" s="49"/>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row>
    <row r="38" spans="1:78" ht="16.5" customHeight="1" x14ac:dyDescent="0.25">
      <c r="A38" s="47"/>
      <c r="B38" s="47"/>
      <c r="C38" s="142" t="s">
        <v>29</v>
      </c>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49"/>
      <c r="AB38" s="49"/>
      <c r="AC38" s="49"/>
      <c r="AD38" s="49"/>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row>
    <row r="39" spans="1:78" ht="15" customHeight="1" x14ac:dyDescent="0.25">
      <c r="A39" s="47"/>
      <c r="B39" s="135" t="s">
        <v>85</v>
      </c>
      <c r="C39" s="140" t="s">
        <v>9</v>
      </c>
      <c r="D39" s="141"/>
      <c r="E39" s="140" t="s">
        <v>10</v>
      </c>
      <c r="F39" s="141"/>
      <c r="G39" s="140" t="s">
        <v>11</v>
      </c>
      <c r="H39" s="141"/>
      <c r="I39" s="140" t="s">
        <v>12</v>
      </c>
      <c r="J39" s="141"/>
      <c r="K39" s="140" t="s">
        <v>13</v>
      </c>
      <c r="L39" s="141"/>
      <c r="M39" s="140" t="s">
        <v>14</v>
      </c>
      <c r="N39" s="141"/>
      <c r="O39" s="140" t="s">
        <v>15</v>
      </c>
      <c r="P39" s="141"/>
      <c r="Q39" s="140" t="s">
        <v>16</v>
      </c>
      <c r="R39" s="141"/>
      <c r="S39" s="140" t="s">
        <v>31</v>
      </c>
      <c r="T39" s="141"/>
      <c r="U39" s="140" t="s">
        <v>18</v>
      </c>
      <c r="V39" s="141"/>
      <c r="W39" s="140" t="s">
        <v>32</v>
      </c>
      <c r="X39" s="141"/>
      <c r="Y39" s="140" t="s">
        <v>20</v>
      </c>
      <c r="Z39" s="141"/>
      <c r="AA39" s="138" t="s">
        <v>84</v>
      </c>
      <c r="AB39" s="139"/>
      <c r="AC39" s="49"/>
      <c r="AD39" s="49"/>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row>
    <row r="40" spans="1:78" s="4" customFormat="1" ht="40.5" x14ac:dyDescent="0.25">
      <c r="A40" s="87"/>
      <c r="B40" s="135"/>
      <c r="C40" s="108" t="s">
        <v>28</v>
      </c>
      <c r="D40" s="108" t="s">
        <v>30</v>
      </c>
      <c r="E40" s="109" t="s">
        <v>28</v>
      </c>
      <c r="F40" s="109" t="s">
        <v>30</v>
      </c>
      <c r="G40" s="109" t="s">
        <v>28</v>
      </c>
      <c r="H40" s="109" t="s">
        <v>30</v>
      </c>
      <c r="I40" s="109" t="s">
        <v>28</v>
      </c>
      <c r="J40" s="109" t="s">
        <v>30</v>
      </c>
      <c r="K40" s="109" t="s">
        <v>28</v>
      </c>
      <c r="L40" s="109" t="s">
        <v>30</v>
      </c>
      <c r="M40" s="109" t="s">
        <v>28</v>
      </c>
      <c r="N40" s="109" t="s">
        <v>30</v>
      </c>
      <c r="O40" s="109" t="s">
        <v>28</v>
      </c>
      <c r="P40" s="109" t="s">
        <v>30</v>
      </c>
      <c r="Q40" s="109" t="s">
        <v>28</v>
      </c>
      <c r="R40" s="109" t="s">
        <v>30</v>
      </c>
      <c r="S40" s="109" t="s">
        <v>28</v>
      </c>
      <c r="T40" s="109" t="s">
        <v>30</v>
      </c>
      <c r="U40" s="109" t="s">
        <v>28</v>
      </c>
      <c r="V40" s="109" t="s">
        <v>30</v>
      </c>
      <c r="W40" s="109" t="s">
        <v>28</v>
      </c>
      <c r="X40" s="109" t="s">
        <v>30</v>
      </c>
      <c r="Y40" s="109" t="s">
        <v>28</v>
      </c>
      <c r="Z40" s="109" t="s">
        <v>30</v>
      </c>
      <c r="AA40" s="111" t="s">
        <v>28</v>
      </c>
      <c r="AB40" s="111" t="s">
        <v>30</v>
      </c>
      <c r="AC40" s="88"/>
      <c r="AD40" s="88"/>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row>
    <row r="41" spans="1:78" s="3" customFormat="1" ht="13.5" customHeight="1" x14ac:dyDescent="0.25">
      <c r="A41" s="47"/>
      <c r="B41" s="61" t="s">
        <v>8</v>
      </c>
      <c r="C41" s="110">
        <f t="shared" ref="C41:AB41" si="4">SUM(C42:C49)</f>
        <v>0</v>
      </c>
      <c r="D41" s="110">
        <f t="shared" si="4"/>
        <v>0</v>
      </c>
      <c r="E41" s="110">
        <f t="shared" si="4"/>
        <v>0</v>
      </c>
      <c r="F41" s="110">
        <f t="shared" si="4"/>
        <v>0</v>
      </c>
      <c r="G41" s="110">
        <f t="shared" si="4"/>
        <v>0</v>
      </c>
      <c r="H41" s="110">
        <f t="shared" si="4"/>
        <v>0</v>
      </c>
      <c r="I41" s="110">
        <f t="shared" si="4"/>
        <v>0</v>
      </c>
      <c r="J41" s="110">
        <f t="shared" si="4"/>
        <v>0</v>
      </c>
      <c r="K41" s="110">
        <f t="shared" si="4"/>
        <v>0</v>
      </c>
      <c r="L41" s="110">
        <f t="shared" si="4"/>
        <v>0</v>
      </c>
      <c r="M41" s="110">
        <f t="shared" si="4"/>
        <v>0</v>
      </c>
      <c r="N41" s="110">
        <f t="shared" si="4"/>
        <v>0</v>
      </c>
      <c r="O41" s="110">
        <f t="shared" si="4"/>
        <v>0</v>
      </c>
      <c r="P41" s="110">
        <f t="shared" si="4"/>
        <v>0</v>
      </c>
      <c r="Q41" s="110">
        <f t="shared" si="4"/>
        <v>0</v>
      </c>
      <c r="R41" s="110">
        <f t="shared" si="4"/>
        <v>0</v>
      </c>
      <c r="S41" s="110">
        <f t="shared" si="4"/>
        <v>0</v>
      </c>
      <c r="T41" s="110">
        <f t="shared" si="4"/>
        <v>0</v>
      </c>
      <c r="U41" s="110">
        <f t="shared" si="4"/>
        <v>0</v>
      </c>
      <c r="V41" s="110">
        <f t="shared" si="4"/>
        <v>0</v>
      </c>
      <c r="W41" s="110">
        <f t="shared" si="4"/>
        <v>0</v>
      </c>
      <c r="X41" s="110">
        <f t="shared" si="4"/>
        <v>0</v>
      </c>
      <c r="Y41" s="110">
        <f t="shared" si="4"/>
        <v>0</v>
      </c>
      <c r="Z41" s="110">
        <f t="shared" si="4"/>
        <v>0</v>
      </c>
      <c r="AA41" s="110">
        <f t="shared" si="4"/>
        <v>0</v>
      </c>
      <c r="AB41" s="110">
        <f t="shared" si="4"/>
        <v>0</v>
      </c>
      <c r="AC41" s="89"/>
      <c r="AD41" s="89"/>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row>
    <row r="42" spans="1:78" x14ac:dyDescent="0.3">
      <c r="A42" s="47" t="s">
        <v>115</v>
      </c>
      <c r="B42" s="62" t="s">
        <v>5</v>
      </c>
      <c r="C42" s="63"/>
      <c r="D42" s="63"/>
      <c r="E42" s="63"/>
      <c r="F42" s="63"/>
      <c r="G42" s="63"/>
      <c r="H42" s="63"/>
      <c r="I42" s="63"/>
      <c r="J42" s="63"/>
      <c r="K42" s="63"/>
      <c r="L42" s="63"/>
      <c r="M42" s="63"/>
      <c r="N42" s="63"/>
      <c r="O42" s="63"/>
      <c r="P42" s="63"/>
      <c r="Q42" s="63"/>
      <c r="R42" s="63"/>
      <c r="S42" s="63"/>
      <c r="T42" s="64"/>
      <c r="U42" s="64"/>
      <c r="V42" s="64"/>
      <c r="W42" s="64"/>
      <c r="X42" s="64"/>
      <c r="Y42" s="64"/>
      <c r="Z42" s="64"/>
      <c r="AA42" s="110">
        <f t="shared" ref="AA42:AA49" si="5">SUM(Y42,W42,U42,S42,Q42,O42,M42,K42,I42,G42,E42,C42)</f>
        <v>0</v>
      </c>
      <c r="AB42" s="110">
        <f t="shared" ref="AB42:AB49" si="6">SUM(Z42,X42,V42,T42,R42,P42,N42,L42,J42,H42,F42,D42)</f>
        <v>0</v>
      </c>
      <c r="AC42" s="126" t="s">
        <v>125</v>
      </c>
      <c r="AD42" s="126"/>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row>
    <row r="43" spans="1:78" ht="15" x14ac:dyDescent="0.25">
      <c r="A43" s="47" t="s">
        <v>115</v>
      </c>
      <c r="B43" s="62" t="s">
        <v>124</v>
      </c>
      <c r="C43" s="65"/>
      <c r="D43" s="65"/>
      <c r="E43" s="65"/>
      <c r="F43" s="65"/>
      <c r="G43" s="65"/>
      <c r="H43" s="65"/>
      <c r="I43" s="65"/>
      <c r="J43" s="65"/>
      <c r="K43" s="65"/>
      <c r="L43" s="65"/>
      <c r="M43" s="65"/>
      <c r="N43" s="65"/>
      <c r="O43" s="65"/>
      <c r="P43" s="65"/>
      <c r="Q43" s="65"/>
      <c r="R43" s="65"/>
      <c r="S43" s="65"/>
      <c r="T43" s="65"/>
      <c r="U43" s="65"/>
      <c r="V43" s="65"/>
      <c r="W43" s="65"/>
      <c r="X43" s="65"/>
      <c r="Y43" s="65"/>
      <c r="Z43" s="65"/>
      <c r="AA43" s="110">
        <f t="shared" si="5"/>
        <v>0</v>
      </c>
      <c r="AB43" s="110">
        <f t="shared" si="6"/>
        <v>0</v>
      </c>
      <c r="AC43" s="124"/>
      <c r="AD43" s="125"/>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row>
    <row r="44" spans="1:78" ht="15" x14ac:dyDescent="0.25">
      <c r="A44" s="47" t="s">
        <v>115</v>
      </c>
      <c r="B44" s="62" t="s">
        <v>6</v>
      </c>
      <c r="C44" s="63"/>
      <c r="D44" s="63"/>
      <c r="E44" s="63"/>
      <c r="F44" s="63"/>
      <c r="G44" s="63"/>
      <c r="H44" s="63"/>
      <c r="I44" s="63"/>
      <c r="J44" s="63"/>
      <c r="K44" s="63"/>
      <c r="L44" s="63"/>
      <c r="M44" s="63"/>
      <c r="N44" s="63"/>
      <c r="O44" s="63"/>
      <c r="P44" s="63"/>
      <c r="Q44" s="63"/>
      <c r="R44" s="63"/>
      <c r="S44" s="63"/>
      <c r="T44" s="64"/>
      <c r="U44" s="64"/>
      <c r="V44" s="64"/>
      <c r="W44" s="64"/>
      <c r="X44" s="64"/>
      <c r="Y44" s="64"/>
      <c r="Z44" s="64"/>
      <c r="AA44" s="110">
        <f t="shared" si="5"/>
        <v>0</v>
      </c>
      <c r="AB44" s="110">
        <f t="shared" si="6"/>
        <v>0</v>
      </c>
      <c r="AC44" s="124"/>
      <c r="AD44" s="125"/>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row>
    <row r="45" spans="1:78" ht="15" x14ac:dyDescent="0.25">
      <c r="A45" s="47" t="s">
        <v>115</v>
      </c>
      <c r="B45" s="62" t="s">
        <v>7</v>
      </c>
      <c r="C45" s="65"/>
      <c r="D45" s="65"/>
      <c r="E45" s="65"/>
      <c r="F45" s="65"/>
      <c r="G45" s="65"/>
      <c r="H45" s="65"/>
      <c r="I45" s="65"/>
      <c r="J45" s="65"/>
      <c r="K45" s="65"/>
      <c r="L45" s="65"/>
      <c r="M45" s="65"/>
      <c r="N45" s="65"/>
      <c r="O45" s="65"/>
      <c r="P45" s="65"/>
      <c r="Q45" s="65"/>
      <c r="R45" s="65"/>
      <c r="S45" s="65"/>
      <c r="T45" s="65"/>
      <c r="U45" s="65"/>
      <c r="V45" s="65"/>
      <c r="W45" s="65"/>
      <c r="X45" s="65"/>
      <c r="Y45" s="65"/>
      <c r="Z45" s="65"/>
      <c r="AA45" s="110">
        <f t="shared" si="5"/>
        <v>0</v>
      </c>
      <c r="AB45" s="110">
        <f t="shared" si="6"/>
        <v>0</v>
      </c>
      <c r="AC45" s="124"/>
      <c r="AD45" s="125"/>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row>
    <row r="46" spans="1:78" ht="15" x14ac:dyDescent="0.25">
      <c r="A46" s="47" t="s">
        <v>115</v>
      </c>
      <c r="B46" s="62" t="s">
        <v>23</v>
      </c>
      <c r="C46" s="63"/>
      <c r="D46" s="63"/>
      <c r="E46" s="63"/>
      <c r="F46" s="63"/>
      <c r="G46" s="63"/>
      <c r="H46" s="63"/>
      <c r="I46" s="63"/>
      <c r="J46" s="63"/>
      <c r="K46" s="63"/>
      <c r="L46" s="63"/>
      <c r="M46" s="63"/>
      <c r="N46" s="63"/>
      <c r="O46" s="63"/>
      <c r="P46" s="63"/>
      <c r="Q46" s="63"/>
      <c r="R46" s="63"/>
      <c r="S46" s="63"/>
      <c r="T46" s="64"/>
      <c r="U46" s="64"/>
      <c r="V46" s="64"/>
      <c r="W46" s="64"/>
      <c r="X46" s="64"/>
      <c r="Y46" s="64"/>
      <c r="Z46" s="64"/>
      <c r="AA46" s="110">
        <f t="shared" si="5"/>
        <v>0</v>
      </c>
      <c r="AB46" s="110">
        <f t="shared" si="6"/>
        <v>0</v>
      </c>
      <c r="AC46" s="124"/>
      <c r="AD46" s="125"/>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row>
    <row r="47" spans="1:78" ht="15" x14ac:dyDescent="0.25">
      <c r="A47" s="47" t="s">
        <v>115</v>
      </c>
      <c r="B47" s="62" t="s">
        <v>24</v>
      </c>
      <c r="C47" s="65"/>
      <c r="D47" s="65"/>
      <c r="E47" s="65"/>
      <c r="F47" s="65"/>
      <c r="G47" s="65"/>
      <c r="H47" s="65"/>
      <c r="I47" s="65"/>
      <c r="J47" s="65"/>
      <c r="K47" s="65"/>
      <c r="L47" s="65"/>
      <c r="M47" s="65"/>
      <c r="N47" s="65"/>
      <c r="O47" s="65"/>
      <c r="P47" s="65"/>
      <c r="Q47" s="65"/>
      <c r="R47" s="65"/>
      <c r="S47" s="65"/>
      <c r="T47" s="65"/>
      <c r="U47" s="65"/>
      <c r="V47" s="65"/>
      <c r="W47" s="65"/>
      <c r="X47" s="65"/>
      <c r="Y47" s="65"/>
      <c r="Z47" s="65"/>
      <c r="AA47" s="110">
        <f t="shared" si="5"/>
        <v>0</v>
      </c>
      <c r="AB47" s="110">
        <f t="shared" si="6"/>
        <v>0</v>
      </c>
      <c r="AC47" s="124"/>
      <c r="AD47" s="125"/>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row>
    <row r="48" spans="1:78" ht="15" x14ac:dyDescent="0.25">
      <c r="A48" s="47" t="s">
        <v>115</v>
      </c>
      <c r="B48" s="62" t="s">
        <v>25</v>
      </c>
      <c r="C48" s="63"/>
      <c r="D48" s="63"/>
      <c r="E48" s="63"/>
      <c r="F48" s="63"/>
      <c r="G48" s="63"/>
      <c r="H48" s="63"/>
      <c r="I48" s="63"/>
      <c r="J48" s="63"/>
      <c r="K48" s="63"/>
      <c r="L48" s="63"/>
      <c r="M48" s="63"/>
      <c r="N48" s="63"/>
      <c r="O48" s="63"/>
      <c r="P48" s="63"/>
      <c r="Q48" s="63"/>
      <c r="R48" s="63"/>
      <c r="S48" s="63"/>
      <c r="T48" s="64"/>
      <c r="U48" s="64"/>
      <c r="V48" s="64"/>
      <c r="W48" s="64"/>
      <c r="X48" s="64"/>
      <c r="Y48" s="64"/>
      <c r="Z48" s="64"/>
      <c r="AA48" s="110">
        <f t="shared" si="5"/>
        <v>0</v>
      </c>
      <c r="AB48" s="110">
        <f t="shared" si="6"/>
        <v>0</v>
      </c>
      <c r="AC48" s="124"/>
      <c r="AD48" s="125"/>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row>
    <row r="49" spans="1:78" ht="15" x14ac:dyDescent="0.25">
      <c r="A49" s="47" t="s">
        <v>115</v>
      </c>
      <c r="B49" s="62" t="s">
        <v>26</v>
      </c>
      <c r="C49" s="65"/>
      <c r="D49" s="65"/>
      <c r="E49" s="65"/>
      <c r="F49" s="65"/>
      <c r="G49" s="65"/>
      <c r="H49" s="65"/>
      <c r="I49" s="65"/>
      <c r="J49" s="65"/>
      <c r="K49" s="65"/>
      <c r="L49" s="65"/>
      <c r="M49" s="65"/>
      <c r="N49" s="65"/>
      <c r="O49" s="65"/>
      <c r="P49" s="65"/>
      <c r="Q49" s="65"/>
      <c r="R49" s="65"/>
      <c r="S49" s="65"/>
      <c r="T49" s="65"/>
      <c r="U49" s="65"/>
      <c r="V49" s="65"/>
      <c r="W49" s="65"/>
      <c r="X49" s="65"/>
      <c r="Y49" s="65"/>
      <c r="Z49" s="65"/>
      <c r="AA49" s="112">
        <f t="shared" si="5"/>
        <v>0</v>
      </c>
      <c r="AB49" s="112">
        <f t="shared" si="6"/>
        <v>0</v>
      </c>
      <c r="AC49" s="124"/>
      <c r="AD49" s="125"/>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row>
    <row r="50" spans="1:78" ht="15" x14ac:dyDescent="0.25">
      <c r="A50" s="47"/>
      <c r="B50" s="90" t="s">
        <v>89</v>
      </c>
      <c r="C50" s="113">
        <f>SUM(C51:C57)</f>
        <v>0</v>
      </c>
      <c r="D50" s="113">
        <f t="shared" ref="D50:AB50" si="7">SUM(D51:D57)</f>
        <v>0</v>
      </c>
      <c r="E50" s="113">
        <f t="shared" si="7"/>
        <v>0</v>
      </c>
      <c r="F50" s="113">
        <f t="shared" si="7"/>
        <v>0</v>
      </c>
      <c r="G50" s="113">
        <f t="shared" si="7"/>
        <v>0</v>
      </c>
      <c r="H50" s="113">
        <f t="shared" si="7"/>
        <v>0</v>
      </c>
      <c r="I50" s="113">
        <f t="shared" si="7"/>
        <v>0</v>
      </c>
      <c r="J50" s="113">
        <f t="shared" si="7"/>
        <v>0</v>
      </c>
      <c r="K50" s="113">
        <f t="shared" si="7"/>
        <v>0</v>
      </c>
      <c r="L50" s="113">
        <f t="shared" si="7"/>
        <v>0</v>
      </c>
      <c r="M50" s="113">
        <f t="shared" si="7"/>
        <v>0</v>
      </c>
      <c r="N50" s="113">
        <f t="shared" si="7"/>
        <v>0</v>
      </c>
      <c r="O50" s="113">
        <f t="shared" si="7"/>
        <v>0</v>
      </c>
      <c r="P50" s="113">
        <f t="shared" si="7"/>
        <v>0</v>
      </c>
      <c r="Q50" s="113">
        <f t="shared" si="7"/>
        <v>0</v>
      </c>
      <c r="R50" s="113">
        <f t="shared" si="7"/>
        <v>0</v>
      </c>
      <c r="S50" s="113">
        <f t="shared" si="7"/>
        <v>0</v>
      </c>
      <c r="T50" s="113">
        <f t="shared" si="7"/>
        <v>0</v>
      </c>
      <c r="U50" s="113">
        <f t="shared" si="7"/>
        <v>0</v>
      </c>
      <c r="V50" s="113">
        <f t="shared" si="7"/>
        <v>0</v>
      </c>
      <c r="W50" s="113">
        <f t="shared" si="7"/>
        <v>0</v>
      </c>
      <c r="X50" s="113">
        <f t="shared" si="7"/>
        <v>0</v>
      </c>
      <c r="Y50" s="113">
        <f t="shared" si="7"/>
        <v>0</v>
      </c>
      <c r="Z50" s="113">
        <f t="shared" si="7"/>
        <v>0</v>
      </c>
      <c r="AA50" s="113">
        <f t="shared" si="7"/>
        <v>0</v>
      </c>
      <c r="AB50" s="113">
        <f t="shared" si="7"/>
        <v>0</v>
      </c>
      <c r="AC50" s="49"/>
      <c r="AD50" s="49"/>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row>
    <row r="51" spans="1:78" x14ac:dyDescent="0.3">
      <c r="A51" s="47" t="s">
        <v>115</v>
      </c>
      <c r="B51" s="62" t="s">
        <v>64</v>
      </c>
      <c r="C51" s="63"/>
      <c r="D51" s="63"/>
      <c r="E51" s="63"/>
      <c r="F51" s="63"/>
      <c r="G51" s="63"/>
      <c r="H51" s="63"/>
      <c r="I51" s="63"/>
      <c r="J51" s="63"/>
      <c r="K51" s="63"/>
      <c r="L51" s="63"/>
      <c r="M51" s="63"/>
      <c r="N51" s="63"/>
      <c r="O51" s="63"/>
      <c r="P51" s="63"/>
      <c r="Q51" s="63"/>
      <c r="R51" s="63"/>
      <c r="S51" s="63"/>
      <c r="T51" s="64"/>
      <c r="U51" s="64"/>
      <c r="V51" s="64"/>
      <c r="W51" s="64"/>
      <c r="X51" s="64"/>
      <c r="Y51" s="64"/>
      <c r="Z51" s="64"/>
      <c r="AA51" s="114">
        <f t="shared" ref="AA51:AB53" si="8">SUM(Y51,W51,U51,S51,Q51,O51,M51,K51,I51,G51,E51,C51)</f>
        <v>0</v>
      </c>
      <c r="AB51" s="114">
        <f t="shared" si="8"/>
        <v>0</v>
      </c>
      <c r="AC51" s="126" t="s">
        <v>125</v>
      </c>
      <c r="AD51" s="126"/>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row>
    <row r="52" spans="1:78" ht="15" x14ac:dyDescent="0.25">
      <c r="A52" s="47" t="s">
        <v>115</v>
      </c>
      <c r="B52" s="66" t="s">
        <v>65</v>
      </c>
      <c r="C52" s="67"/>
      <c r="D52" s="67"/>
      <c r="E52" s="67"/>
      <c r="F52" s="67"/>
      <c r="G52" s="67"/>
      <c r="H52" s="67"/>
      <c r="I52" s="67"/>
      <c r="J52" s="67"/>
      <c r="K52" s="67"/>
      <c r="L52" s="67"/>
      <c r="M52" s="67"/>
      <c r="N52" s="67"/>
      <c r="O52" s="67"/>
      <c r="P52" s="67"/>
      <c r="Q52" s="67"/>
      <c r="R52" s="67"/>
      <c r="S52" s="67"/>
      <c r="T52" s="67"/>
      <c r="U52" s="67"/>
      <c r="V52" s="67"/>
      <c r="W52" s="67"/>
      <c r="X52" s="67"/>
      <c r="Y52" s="67"/>
      <c r="Z52" s="67"/>
      <c r="AA52" s="114">
        <f t="shared" si="8"/>
        <v>0</v>
      </c>
      <c r="AB52" s="114">
        <f t="shared" si="8"/>
        <v>0</v>
      </c>
      <c r="AC52" s="124"/>
      <c r="AD52" s="125"/>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row>
    <row r="53" spans="1:78" ht="15" x14ac:dyDescent="0.25">
      <c r="A53" s="47" t="s">
        <v>115</v>
      </c>
      <c r="B53" s="62" t="s">
        <v>66</v>
      </c>
      <c r="C53" s="63"/>
      <c r="D53" s="63"/>
      <c r="E53" s="63"/>
      <c r="F53" s="63"/>
      <c r="G53" s="63"/>
      <c r="H53" s="63"/>
      <c r="I53" s="63"/>
      <c r="J53" s="63"/>
      <c r="K53" s="63"/>
      <c r="L53" s="63"/>
      <c r="M53" s="63"/>
      <c r="N53" s="63"/>
      <c r="O53" s="63"/>
      <c r="P53" s="63"/>
      <c r="Q53" s="63"/>
      <c r="R53" s="63"/>
      <c r="S53" s="63"/>
      <c r="T53" s="64"/>
      <c r="U53" s="64"/>
      <c r="V53" s="64"/>
      <c r="W53" s="64"/>
      <c r="X53" s="64"/>
      <c r="Y53" s="64"/>
      <c r="Z53" s="64"/>
      <c r="AA53" s="114">
        <f t="shared" si="8"/>
        <v>0</v>
      </c>
      <c r="AB53" s="114">
        <f t="shared" si="8"/>
        <v>0</v>
      </c>
      <c r="AC53" s="124"/>
      <c r="AD53" s="125"/>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row>
    <row r="54" spans="1:78" ht="15" x14ac:dyDescent="0.25">
      <c r="A54" s="47" t="s">
        <v>115</v>
      </c>
      <c r="B54" s="66" t="s">
        <v>68</v>
      </c>
      <c r="C54" s="67"/>
      <c r="D54" s="67"/>
      <c r="E54" s="67"/>
      <c r="F54" s="67"/>
      <c r="G54" s="67"/>
      <c r="H54" s="67"/>
      <c r="I54" s="67"/>
      <c r="J54" s="67"/>
      <c r="K54" s="67"/>
      <c r="L54" s="67"/>
      <c r="M54" s="67"/>
      <c r="N54" s="67"/>
      <c r="O54" s="67"/>
      <c r="P54" s="67"/>
      <c r="Q54" s="67"/>
      <c r="R54" s="67"/>
      <c r="S54" s="67"/>
      <c r="T54" s="67"/>
      <c r="U54" s="67"/>
      <c r="V54" s="67"/>
      <c r="W54" s="67"/>
      <c r="X54" s="67"/>
      <c r="Y54" s="67"/>
      <c r="Z54" s="67"/>
      <c r="AA54" s="114">
        <f t="shared" ref="AA54:AB57" si="9">SUM(Y54,W54,U54,S54,Q54,O54,M54,K54,I54,G54,E54,C54)</f>
        <v>0</v>
      </c>
      <c r="AB54" s="114">
        <f t="shared" si="9"/>
        <v>0</v>
      </c>
      <c r="AC54" s="124"/>
      <c r="AD54" s="125"/>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row>
    <row r="55" spans="1:78" s="6" customFormat="1" ht="15" x14ac:dyDescent="0.25">
      <c r="A55" s="47" t="s">
        <v>115</v>
      </c>
      <c r="B55" s="68" t="s">
        <v>67</v>
      </c>
      <c r="C55" s="64"/>
      <c r="D55" s="64"/>
      <c r="E55" s="64"/>
      <c r="F55" s="64"/>
      <c r="G55" s="64"/>
      <c r="H55" s="64"/>
      <c r="I55" s="64"/>
      <c r="J55" s="64"/>
      <c r="K55" s="64"/>
      <c r="L55" s="64"/>
      <c r="M55" s="64"/>
      <c r="N55" s="64"/>
      <c r="O55" s="64"/>
      <c r="P55" s="64"/>
      <c r="Q55" s="64"/>
      <c r="R55" s="64"/>
      <c r="S55" s="64"/>
      <c r="T55" s="64"/>
      <c r="U55" s="64"/>
      <c r="V55" s="64"/>
      <c r="W55" s="64"/>
      <c r="X55" s="64"/>
      <c r="Y55" s="64"/>
      <c r="Z55" s="64"/>
      <c r="AA55" s="114">
        <f t="shared" si="9"/>
        <v>0</v>
      </c>
      <c r="AB55" s="114">
        <f t="shared" si="9"/>
        <v>0</v>
      </c>
      <c r="AC55" s="124"/>
      <c r="AD55" s="125"/>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row>
    <row r="56" spans="1:78" ht="15" x14ac:dyDescent="0.25">
      <c r="A56" s="47" t="s">
        <v>115</v>
      </c>
      <c r="B56" s="66" t="s">
        <v>81</v>
      </c>
      <c r="C56" s="67"/>
      <c r="D56" s="67"/>
      <c r="E56" s="67"/>
      <c r="F56" s="67"/>
      <c r="G56" s="67"/>
      <c r="H56" s="67"/>
      <c r="I56" s="67"/>
      <c r="J56" s="67"/>
      <c r="K56" s="67"/>
      <c r="L56" s="67"/>
      <c r="M56" s="67"/>
      <c r="N56" s="67"/>
      <c r="O56" s="67"/>
      <c r="P56" s="67"/>
      <c r="Q56" s="67"/>
      <c r="R56" s="67"/>
      <c r="S56" s="67"/>
      <c r="T56" s="67"/>
      <c r="U56" s="67"/>
      <c r="V56" s="67"/>
      <c r="W56" s="67"/>
      <c r="X56" s="67"/>
      <c r="Y56" s="67"/>
      <c r="Z56" s="67"/>
      <c r="AA56" s="114">
        <f t="shared" si="9"/>
        <v>0</v>
      </c>
      <c r="AB56" s="114">
        <f t="shared" si="9"/>
        <v>0</v>
      </c>
      <c r="AC56" s="124"/>
      <c r="AD56" s="125"/>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row>
    <row r="57" spans="1:78" ht="15.75" x14ac:dyDescent="0.3">
      <c r="A57" s="47" t="s">
        <v>115</v>
      </c>
      <c r="B57" s="47" t="s">
        <v>63</v>
      </c>
      <c r="C57" s="69"/>
      <c r="D57" s="69"/>
      <c r="E57" s="69"/>
      <c r="F57" s="69"/>
      <c r="G57" s="69"/>
      <c r="H57" s="69"/>
      <c r="I57" s="69"/>
      <c r="J57" s="69"/>
      <c r="K57" s="69"/>
      <c r="L57" s="69"/>
      <c r="M57" s="69"/>
      <c r="N57" s="69"/>
      <c r="O57" s="69"/>
      <c r="P57" s="69"/>
      <c r="Q57" s="69"/>
      <c r="R57" s="69"/>
      <c r="S57" s="70"/>
      <c r="T57" s="70"/>
      <c r="U57" s="70"/>
      <c r="V57" s="70"/>
      <c r="W57" s="70"/>
      <c r="X57" s="70"/>
      <c r="Y57" s="70"/>
      <c r="Z57" s="70"/>
      <c r="AA57" s="114">
        <f t="shared" si="9"/>
        <v>0</v>
      </c>
      <c r="AB57" s="114">
        <f t="shared" si="9"/>
        <v>0</v>
      </c>
      <c r="AC57" s="124"/>
      <c r="AD57" s="125"/>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row>
    <row r="58" spans="1:78" ht="15" x14ac:dyDescent="0.25">
      <c r="A58" s="47"/>
      <c r="B58" s="91" t="s">
        <v>79</v>
      </c>
      <c r="C58" s="115">
        <f>SUM(C59:C73)</f>
        <v>0</v>
      </c>
      <c r="D58" s="115">
        <f t="shared" ref="D58:AB58" si="10">SUM(D59:D73)</f>
        <v>0</v>
      </c>
      <c r="E58" s="115">
        <f t="shared" si="10"/>
        <v>0</v>
      </c>
      <c r="F58" s="115">
        <f t="shared" si="10"/>
        <v>0</v>
      </c>
      <c r="G58" s="115">
        <f t="shared" si="10"/>
        <v>0</v>
      </c>
      <c r="H58" s="115">
        <f t="shared" si="10"/>
        <v>0</v>
      </c>
      <c r="I58" s="115">
        <f t="shared" si="10"/>
        <v>0</v>
      </c>
      <c r="J58" s="115">
        <f t="shared" si="10"/>
        <v>0</v>
      </c>
      <c r="K58" s="115">
        <f t="shared" si="10"/>
        <v>0</v>
      </c>
      <c r="L58" s="115">
        <f t="shared" si="10"/>
        <v>0</v>
      </c>
      <c r="M58" s="115">
        <f t="shared" si="10"/>
        <v>0</v>
      </c>
      <c r="N58" s="115">
        <f t="shared" si="10"/>
        <v>0</v>
      </c>
      <c r="O58" s="115">
        <f t="shared" si="10"/>
        <v>0</v>
      </c>
      <c r="P58" s="115">
        <f t="shared" si="10"/>
        <v>0</v>
      </c>
      <c r="Q58" s="115">
        <f t="shared" si="10"/>
        <v>0</v>
      </c>
      <c r="R58" s="115">
        <f t="shared" si="10"/>
        <v>0</v>
      </c>
      <c r="S58" s="115">
        <f t="shared" si="10"/>
        <v>0</v>
      </c>
      <c r="T58" s="115">
        <f t="shared" si="10"/>
        <v>0</v>
      </c>
      <c r="U58" s="115">
        <f t="shared" si="10"/>
        <v>0</v>
      </c>
      <c r="V58" s="115">
        <f t="shared" si="10"/>
        <v>0</v>
      </c>
      <c r="W58" s="115">
        <f t="shared" si="10"/>
        <v>0</v>
      </c>
      <c r="X58" s="115">
        <f t="shared" si="10"/>
        <v>0</v>
      </c>
      <c r="Y58" s="115">
        <f t="shared" si="10"/>
        <v>0</v>
      </c>
      <c r="Z58" s="115">
        <f t="shared" si="10"/>
        <v>0</v>
      </c>
      <c r="AA58" s="115">
        <f>SUM(AA59:AA73)</f>
        <v>0</v>
      </c>
      <c r="AB58" s="115">
        <f t="shared" si="10"/>
        <v>0</v>
      </c>
      <c r="AC58" s="49"/>
      <c r="AD58" s="49"/>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row>
    <row r="59" spans="1:78" x14ac:dyDescent="0.3">
      <c r="A59" s="47" t="s">
        <v>115</v>
      </c>
      <c r="B59" s="62" t="s">
        <v>54</v>
      </c>
      <c r="C59" s="63"/>
      <c r="D59" s="63"/>
      <c r="E59" s="63"/>
      <c r="F59" s="63"/>
      <c r="G59" s="63"/>
      <c r="H59" s="63"/>
      <c r="I59" s="63"/>
      <c r="J59" s="63"/>
      <c r="K59" s="63"/>
      <c r="L59" s="63"/>
      <c r="M59" s="63"/>
      <c r="N59" s="63"/>
      <c r="O59" s="63"/>
      <c r="P59" s="63"/>
      <c r="Q59" s="63"/>
      <c r="R59" s="63"/>
      <c r="S59" s="63"/>
      <c r="T59" s="63"/>
      <c r="U59" s="63"/>
      <c r="V59" s="63"/>
      <c r="W59" s="63"/>
      <c r="X59" s="63"/>
      <c r="Y59" s="63"/>
      <c r="Z59" s="63"/>
      <c r="AA59" s="116">
        <f>SUM(Y59,W59,U59,S59,Q59,O59,M59,K59,I59,G59,E59,C59)</f>
        <v>0</v>
      </c>
      <c r="AB59" s="116">
        <f>SUM(Z59,X59,V59,T59,R59,P59,N59,L59,J59,H59,F59,D59)</f>
        <v>0</v>
      </c>
      <c r="AC59" s="126" t="s">
        <v>125</v>
      </c>
      <c r="AD59" s="126"/>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row>
    <row r="60" spans="1:78" ht="15" x14ac:dyDescent="0.25">
      <c r="A60" s="47" t="s">
        <v>115</v>
      </c>
      <c r="B60" s="71" t="s">
        <v>53</v>
      </c>
      <c r="C60" s="72"/>
      <c r="D60" s="72"/>
      <c r="E60" s="72"/>
      <c r="F60" s="72"/>
      <c r="G60" s="72"/>
      <c r="H60" s="72"/>
      <c r="I60" s="72"/>
      <c r="J60" s="72"/>
      <c r="K60" s="72"/>
      <c r="L60" s="72"/>
      <c r="M60" s="72"/>
      <c r="N60" s="72"/>
      <c r="O60" s="72"/>
      <c r="P60" s="72"/>
      <c r="Q60" s="72"/>
      <c r="R60" s="72"/>
      <c r="S60" s="72"/>
      <c r="T60" s="72"/>
      <c r="U60" s="72"/>
      <c r="V60" s="72"/>
      <c r="W60" s="72"/>
      <c r="X60" s="72"/>
      <c r="Y60" s="72"/>
      <c r="Z60" s="72"/>
      <c r="AA60" s="116">
        <f t="shared" ref="AA60:AA73" si="11">SUM(Y60,W60,U60,S60,Q60,O60,M60,K60,I60,G60,E60,C60)</f>
        <v>0</v>
      </c>
      <c r="AB60" s="116">
        <f t="shared" ref="AB60:AB73" si="12">SUM(Z60,X60,V60,T60,R60,P60,N60,L60,J60,H60,F60,D60)</f>
        <v>0</v>
      </c>
      <c r="AC60" s="124"/>
      <c r="AD60" s="125"/>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row>
    <row r="61" spans="1:78" ht="15" x14ac:dyDescent="0.25">
      <c r="A61" s="47" t="s">
        <v>115</v>
      </c>
      <c r="B61" s="62" t="s">
        <v>55</v>
      </c>
      <c r="C61" s="63"/>
      <c r="D61" s="63"/>
      <c r="E61" s="63"/>
      <c r="F61" s="63"/>
      <c r="G61" s="63"/>
      <c r="H61" s="63"/>
      <c r="I61" s="63"/>
      <c r="J61" s="63"/>
      <c r="K61" s="63"/>
      <c r="L61" s="63"/>
      <c r="M61" s="63"/>
      <c r="N61" s="63"/>
      <c r="O61" s="63"/>
      <c r="P61" s="63"/>
      <c r="Q61" s="63"/>
      <c r="R61" s="63"/>
      <c r="S61" s="63"/>
      <c r="T61" s="63"/>
      <c r="U61" s="63"/>
      <c r="V61" s="63"/>
      <c r="W61" s="63"/>
      <c r="X61" s="63"/>
      <c r="Y61" s="63"/>
      <c r="Z61" s="63"/>
      <c r="AA61" s="116">
        <f t="shared" si="11"/>
        <v>0</v>
      </c>
      <c r="AB61" s="116">
        <f t="shared" si="12"/>
        <v>0</v>
      </c>
      <c r="AC61" s="124"/>
      <c r="AD61" s="125"/>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row>
    <row r="62" spans="1:78" ht="15" x14ac:dyDescent="0.25">
      <c r="A62" s="47" t="s">
        <v>115</v>
      </c>
      <c r="B62" s="71" t="s">
        <v>56</v>
      </c>
      <c r="C62" s="72"/>
      <c r="D62" s="72"/>
      <c r="E62" s="72"/>
      <c r="F62" s="72"/>
      <c r="G62" s="72"/>
      <c r="H62" s="72"/>
      <c r="I62" s="72"/>
      <c r="J62" s="72"/>
      <c r="K62" s="72"/>
      <c r="L62" s="72"/>
      <c r="M62" s="72"/>
      <c r="N62" s="72"/>
      <c r="O62" s="72"/>
      <c r="P62" s="72"/>
      <c r="Q62" s="72"/>
      <c r="R62" s="72"/>
      <c r="S62" s="72"/>
      <c r="T62" s="72"/>
      <c r="U62" s="72"/>
      <c r="V62" s="72"/>
      <c r="W62" s="72"/>
      <c r="X62" s="72"/>
      <c r="Y62" s="72"/>
      <c r="Z62" s="72"/>
      <c r="AA62" s="116">
        <f t="shared" si="11"/>
        <v>0</v>
      </c>
      <c r="AB62" s="116">
        <f t="shared" si="12"/>
        <v>0</v>
      </c>
      <c r="AC62" s="124"/>
      <c r="AD62" s="125"/>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row>
    <row r="63" spans="1:78" ht="15" x14ac:dyDescent="0.25">
      <c r="A63" s="47" t="s">
        <v>115</v>
      </c>
      <c r="B63" s="62" t="s">
        <v>50</v>
      </c>
      <c r="C63" s="63"/>
      <c r="D63" s="64"/>
      <c r="E63" s="63"/>
      <c r="F63" s="63"/>
      <c r="G63" s="63"/>
      <c r="H63" s="63"/>
      <c r="I63" s="63"/>
      <c r="J63" s="63"/>
      <c r="K63" s="63"/>
      <c r="L63" s="63"/>
      <c r="M63" s="63"/>
      <c r="N63" s="63"/>
      <c r="O63" s="63"/>
      <c r="P63" s="63"/>
      <c r="Q63" s="63"/>
      <c r="R63" s="63"/>
      <c r="S63" s="63"/>
      <c r="T63" s="63"/>
      <c r="U63" s="63"/>
      <c r="V63" s="63"/>
      <c r="W63" s="63"/>
      <c r="X63" s="63"/>
      <c r="Y63" s="63"/>
      <c r="Z63" s="63"/>
      <c r="AA63" s="116">
        <f t="shared" si="11"/>
        <v>0</v>
      </c>
      <c r="AB63" s="116">
        <f t="shared" si="12"/>
        <v>0</v>
      </c>
      <c r="AC63" s="124"/>
      <c r="AD63" s="125"/>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row>
    <row r="64" spans="1:78" ht="15" x14ac:dyDescent="0.25">
      <c r="A64" s="47" t="s">
        <v>115</v>
      </c>
      <c r="B64" s="71" t="s">
        <v>57</v>
      </c>
      <c r="C64" s="72"/>
      <c r="D64" s="72"/>
      <c r="E64" s="72"/>
      <c r="F64" s="72"/>
      <c r="G64" s="72"/>
      <c r="H64" s="72"/>
      <c r="I64" s="72"/>
      <c r="J64" s="72"/>
      <c r="K64" s="72"/>
      <c r="L64" s="72"/>
      <c r="M64" s="72"/>
      <c r="N64" s="72"/>
      <c r="O64" s="72"/>
      <c r="P64" s="72"/>
      <c r="Q64" s="72"/>
      <c r="R64" s="72"/>
      <c r="S64" s="72"/>
      <c r="T64" s="72"/>
      <c r="U64" s="72"/>
      <c r="V64" s="72"/>
      <c r="W64" s="72"/>
      <c r="X64" s="72"/>
      <c r="Y64" s="72"/>
      <c r="Z64" s="72"/>
      <c r="AA64" s="116">
        <f t="shared" si="11"/>
        <v>0</v>
      </c>
      <c r="AB64" s="116">
        <f t="shared" si="12"/>
        <v>0</v>
      </c>
      <c r="AC64" s="124"/>
      <c r="AD64" s="125"/>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row>
    <row r="65" spans="1:78" ht="15" x14ac:dyDescent="0.25">
      <c r="A65" s="47" t="s">
        <v>115</v>
      </c>
      <c r="B65" s="62" t="s">
        <v>58</v>
      </c>
      <c r="C65" s="63"/>
      <c r="D65" s="64"/>
      <c r="E65" s="63"/>
      <c r="F65" s="63"/>
      <c r="G65" s="63"/>
      <c r="H65" s="63"/>
      <c r="I65" s="63"/>
      <c r="J65" s="63"/>
      <c r="K65" s="63"/>
      <c r="L65" s="63"/>
      <c r="M65" s="63"/>
      <c r="N65" s="63"/>
      <c r="O65" s="63"/>
      <c r="P65" s="63"/>
      <c r="Q65" s="63"/>
      <c r="R65" s="63"/>
      <c r="S65" s="63"/>
      <c r="T65" s="63"/>
      <c r="U65" s="63"/>
      <c r="V65" s="63"/>
      <c r="W65" s="63"/>
      <c r="X65" s="63"/>
      <c r="Y65" s="63"/>
      <c r="Z65" s="63"/>
      <c r="AA65" s="116">
        <f t="shared" si="11"/>
        <v>0</v>
      </c>
      <c r="AB65" s="116">
        <f t="shared" si="12"/>
        <v>0</v>
      </c>
      <c r="AC65" s="124"/>
      <c r="AD65" s="125"/>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row>
    <row r="66" spans="1:78" ht="15" x14ac:dyDescent="0.25">
      <c r="A66" s="47" t="s">
        <v>115</v>
      </c>
      <c r="B66" s="71" t="s">
        <v>59</v>
      </c>
      <c r="C66" s="72"/>
      <c r="D66" s="72"/>
      <c r="E66" s="72"/>
      <c r="F66" s="72"/>
      <c r="G66" s="72"/>
      <c r="H66" s="72"/>
      <c r="I66" s="72"/>
      <c r="J66" s="72"/>
      <c r="K66" s="72"/>
      <c r="L66" s="72"/>
      <c r="M66" s="72"/>
      <c r="N66" s="72"/>
      <c r="O66" s="72"/>
      <c r="P66" s="72"/>
      <c r="Q66" s="72"/>
      <c r="R66" s="72"/>
      <c r="S66" s="72"/>
      <c r="T66" s="72"/>
      <c r="U66" s="72"/>
      <c r="V66" s="72"/>
      <c r="W66" s="72"/>
      <c r="X66" s="72"/>
      <c r="Y66" s="72"/>
      <c r="Z66" s="72"/>
      <c r="AA66" s="116">
        <f t="shared" si="11"/>
        <v>0</v>
      </c>
      <c r="AB66" s="116">
        <f t="shared" si="12"/>
        <v>0</v>
      </c>
      <c r="AC66" s="124"/>
      <c r="AD66" s="125"/>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row>
    <row r="67" spans="1:78" ht="15" x14ac:dyDescent="0.25">
      <c r="A67" s="47" t="s">
        <v>115</v>
      </c>
      <c r="B67" s="62" t="s">
        <v>60</v>
      </c>
      <c r="C67" s="63"/>
      <c r="D67" s="64"/>
      <c r="E67" s="63"/>
      <c r="F67" s="63"/>
      <c r="G67" s="63"/>
      <c r="H67" s="63"/>
      <c r="I67" s="63"/>
      <c r="J67" s="63"/>
      <c r="K67" s="63"/>
      <c r="L67" s="63"/>
      <c r="M67" s="63"/>
      <c r="N67" s="63"/>
      <c r="O67" s="63"/>
      <c r="P67" s="63"/>
      <c r="Q67" s="63"/>
      <c r="R67" s="63"/>
      <c r="S67" s="63"/>
      <c r="T67" s="63"/>
      <c r="U67" s="63"/>
      <c r="V67" s="63"/>
      <c r="W67" s="63"/>
      <c r="X67" s="63"/>
      <c r="Y67" s="63"/>
      <c r="Z67" s="63"/>
      <c r="AA67" s="116">
        <f t="shared" si="11"/>
        <v>0</v>
      </c>
      <c r="AB67" s="116">
        <f t="shared" si="12"/>
        <v>0</v>
      </c>
      <c r="AC67" s="124"/>
      <c r="AD67" s="125"/>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row>
    <row r="68" spans="1:78" ht="15" x14ac:dyDescent="0.25">
      <c r="A68" s="47" t="s">
        <v>115</v>
      </c>
      <c r="B68" s="71" t="s">
        <v>61</v>
      </c>
      <c r="C68" s="72"/>
      <c r="D68" s="72"/>
      <c r="E68" s="72"/>
      <c r="F68" s="72"/>
      <c r="G68" s="72"/>
      <c r="H68" s="72"/>
      <c r="I68" s="72"/>
      <c r="J68" s="72"/>
      <c r="K68" s="72"/>
      <c r="L68" s="72"/>
      <c r="M68" s="72"/>
      <c r="N68" s="72"/>
      <c r="O68" s="72"/>
      <c r="P68" s="72"/>
      <c r="Q68" s="72"/>
      <c r="R68" s="72"/>
      <c r="S68" s="72"/>
      <c r="T68" s="72"/>
      <c r="U68" s="72"/>
      <c r="V68" s="72"/>
      <c r="W68" s="72"/>
      <c r="X68" s="72"/>
      <c r="Y68" s="72"/>
      <c r="Z68" s="72"/>
      <c r="AA68" s="116">
        <f t="shared" si="11"/>
        <v>0</v>
      </c>
      <c r="AB68" s="116">
        <f t="shared" si="12"/>
        <v>0</v>
      </c>
      <c r="AC68" s="124"/>
      <c r="AD68" s="125"/>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row>
    <row r="69" spans="1:78" ht="15" x14ac:dyDescent="0.25">
      <c r="A69" s="47" t="s">
        <v>115</v>
      </c>
      <c r="B69" s="62" t="s">
        <v>62</v>
      </c>
      <c r="C69" s="63"/>
      <c r="D69" s="64"/>
      <c r="E69" s="63"/>
      <c r="F69" s="63"/>
      <c r="G69" s="63"/>
      <c r="H69" s="63"/>
      <c r="I69" s="63"/>
      <c r="J69" s="63"/>
      <c r="K69" s="63"/>
      <c r="L69" s="63"/>
      <c r="M69" s="63"/>
      <c r="N69" s="63"/>
      <c r="O69" s="63"/>
      <c r="P69" s="63"/>
      <c r="Q69" s="63"/>
      <c r="R69" s="63"/>
      <c r="S69" s="63"/>
      <c r="T69" s="63"/>
      <c r="U69" s="63"/>
      <c r="V69" s="63"/>
      <c r="W69" s="63"/>
      <c r="X69" s="63"/>
      <c r="Y69" s="63"/>
      <c r="Z69" s="63"/>
      <c r="AA69" s="116">
        <f t="shared" si="11"/>
        <v>0</v>
      </c>
      <c r="AB69" s="116">
        <f t="shared" si="12"/>
        <v>0</v>
      </c>
      <c r="AC69" s="124"/>
      <c r="AD69" s="125"/>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row>
    <row r="70" spans="1:78" ht="15" x14ac:dyDescent="0.25">
      <c r="A70" s="47" t="s">
        <v>115</v>
      </c>
      <c r="B70" s="71" t="s">
        <v>51</v>
      </c>
      <c r="C70" s="72"/>
      <c r="D70" s="72"/>
      <c r="E70" s="72"/>
      <c r="F70" s="72"/>
      <c r="G70" s="72"/>
      <c r="H70" s="72"/>
      <c r="I70" s="72"/>
      <c r="J70" s="72"/>
      <c r="K70" s="72"/>
      <c r="L70" s="72"/>
      <c r="M70" s="72"/>
      <c r="N70" s="72"/>
      <c r="O70" s="72"/>
      <c r="P70" s="72"/>
      <c r="Q70" s="72"/>
      <c r="R70" s="72"/>
      <c r="S70" s="72"/>
      <c r="T70" s="72"/>
      <c r="U70" s="72"/>
      <c r="V70" s="72"/>
      <c r="W70" s="72"/>
      <c r="X70" s="72"/>
      <c r="Y70" s="72"/>
      <c r="Z70" s="72"/>
      <c r="AA70" s="116">
        <f t="shared" si="11"/>
        <v>0</v>
      </c>
      <c r="AB70" s="116">
        <f t="shared" si="12"/>
        <v>0</v>
      </c>
      <c r="AC70" s="124"/>
      <c r="AD70" s="125"/>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row>
    <row r="71" spans="1:78" ht="15" x14ac:dyDescent="0.25">
      <c r="A71" s="47" t="s">
        <v>115</v>
      </c>
      <c r="B71" s="62" t="s">
        <v>52</v>
      </c>
      <c r="C71" s="63"/>
      <c r="D71" s="64"/>
      <c r="E71" s="63"/>
      <c r="F71" s="63"/>
      <c r="G71" s="63"/>
      <c r="H71" s="63"/>
      <c r="I71" s="63"/>
      <c r="J71" s="63"/>
      <c r="K71" s="63"/>
      <c r="L71" s="63"/>
      <c r="M71" s="63"/>
      <c r="N71" s="63"/>
      <c r="O71" s="63"/>
      <c r="P71" s="63"/>
      <c r="Q71" s="63"/>
      <c r="R71" s="63"/>
      <c r="S71" s="63"/>
      <c r="T71" s="63"/>
      <c r="U71" s="63"/>
      <c r="V71" s="63"/>
      <c r="W71" s="63"/>
      <c r="X71" s="63"/>
      <c r="Y71" s="63"/>
      <c r="Z71" s="63"/>
      <c r="AA71" s="116">
        <f t="shared" si="11"/>
        <v>0</v>
      </c>
      <c r="AB71" s="116">
        <f t="shared" si="12"/>
        <v>0</v>
      </c>
      <c r="AC71" s="124"/>
      <c r="AD71" s="125"/>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row>
    <row r="72" spans="1:78" ht="15" x14ac:dyDescent="0.25">
      <c r="A72" s="47" t="s">
        <v>115</v>
      </c>
      <c r="B72" s="71" t="s">
        <v>45</v>
      </c>
      <c r="C72" s="72"/>
      <c r="D72" s="72"/>
      <c r="E72" s="72"/>
      <c r="F72" s="72"/>
      <c r="G72" s="72"/>
      <c r="H72" s="72"/>
      <c r="I72" s="72"/>
      <c r="J72" s="72"/>
      <c r="K72" s="72"/>
      <c r="L72" s="72"/>
      <c r="M72" s="72"/>
      <c r="N72" s="72"/>
      <c r="O72" s="72"/>
      <c r="P72" s="72"/>
      <c r="Q72" s="72"/>
      <c r="R72" s="72"/>
      <c r="S72" s="72"/>
      <c r="T72" s="72"/>
      <c r="U72" s="72"/>
      <c r="V72" s="72"/>
      <c r="W72" s="72"/>
      <c r="X72" s="72"/>
      <c r="Y72" s="72"/>
      <c r="Z72" s="72"/>
      <c r="AA72" s="116">
        <f t="shared" si="11"/>
        <v>0</v>
      </c>
      <c r="AB72" s="116">
        <f t="shared" si="12"/>
        <v>0</v>
      </c>
      <c r="AC72" s="124"/>
      <c r="AD72" s="125"/>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row>
    <row r="73" spans="1:78" ht="15" x14ac:dyDescent="0.25">
      <c r="A73" s="47" t="s">
        <v>115</v>
      </c>
      <c r="B73" s="62" t="s">
        <v>63</v>
      </c>
      <c r="C73" s="63"/>
      <c r="D73" s="64"/>
      <c r="E73" s="63"/>
      <c r="F73" s="63"/>
      <c r="G73" s="63"/>
      <c r="H73" s="63"/>
      <c r="I73" s="63"/>
      <c r="J73" s="63"/>
      <c r="K73" s="63"/>
      <c r="L73" s="63"/>
      <c r="M73" s="63"/>
      <c r="N73" s="63"/>
      <c r="O73" s="63"/>
      <c r="P73" s="63"/>
      <c r="Q73" s="63"/>
      <c r="R73" s="63"/>
      <c r="S73" s="63"/>
      <c r="T73" s="63"/>
      <c r="U73" s="63"/>
      <c r="V73" s="63"/>
      <c r="W73" s="63"/>
      <c r="X73" s="63"/>
      <c r="Y73" s="63"/>
      <c r="Z73" s="63"/>
      <c r="AA73" s="116">
        <f t="shared" si="11"/>
        <v>0</v>
      </c>
      <c r="AB73" s="116">
        <f t="shared" si="12"/>
        <v>0</v>
      </c>
      <c r="AC73" s="124"/>
      <c r="AD73" s="125"/>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row>
    <row r="74" spans="1:78" ht="15" x14ac:dyDescent="0.25">
      <c r="A74" s="47"/>
      <c r="B74" s="92" t="s">
        <v>90</v>
      </c>
      <c r="C74" s="117">
        <f>SUM(C75:C84)</f>
        <v>0</v>
      </c>
      <c r="D74" s="117">
        <f>SUM(D75:D84)</f>
        <v>0</v>
      </c>
      <c r="E74" s="117">
        <f>SUM(E75:E84)</f>
        <v>0</v>
      </c>
      <c r="F74" s="117">
        <f t="shared" ref="F74:AB74" si="13">SUM(F75:F84)</f>
        <v>0</v>
      </c>
      <c r="G74" s="117">
        <f t="shared" si="13"/>
        <v>0</v>
      </c>
      <c r="H74" s="117">
        <f t="shared" si="13"/>
        <v>0</v>
      </c>
      <c r="I74" s="117">
        <f t="shared" si="13"/>
        <v>0</v>
      </c>
      <c r="J74" s="117">
        <f t="shared" si="13"/>
        <v>0</v>
      </c>
      <c r="K74" s="117">
        <f t="shared" si="13"/>
        <v>0</v>
      </c>
      <c r="L74" s="117">
        <f t="shared" si="13"/>
        <v>0</v>
      </c>
      <c r="M74" s="117">
        <f t="shared" si="13"/>
        <v>0</v>
      </c>
      <c r="N74" s="117">
        <f t="shared" si="13"/>
        <v>0</v>
      </c>
      <c r="O74" s="117">
        <f t="shared" si="13"/>
        <v>0</v>
      </c>
      <c r="P74" s="117">
        <f t="shared" si="13"/>
        <v>0</v>
      </c>
      <c r="Q74" s="117">
        <f t="shared" si="13"/>
        <v>0</v>
      </c>
      <c r="R74" s="117">
        <f t="shared" si="13"/>
        <v>0</v>
      </c>
      <c r="S74" s="117">
        <f t="shared" si="13"/>
        <v>0</v>
      </c>
      <c r="T74" s="117">
        <f t="shared" si="13"/>
        <v>0</v>
      </c>
      <c r="U74" s="117">
        <f t="shared" si="13"/>
        <v>0</v>
      </c>
      <c r="V74" s="117">
        <f t="shared" si="13"/>
        <v>0</v>
      </c>
      <c r="W74" s="117">
        <f t="shared" si="13"/>
        <v>0</v>
      </c>
      <c r="X74" s="117">
        <f t="shared" si="13"/>
        <v>0</v>
      </c>
      <c r="Y74" s="117">
        <f t="shared" si="13"/>
        <v>0</v>
      </c>
      <c r="Z74" s="117">
        <f t="shared" si="13"/>
        <v>0</v>
      </c>
      <c r="AA74" s="117">
        <f t="shared" si="13"/>
        <v>0</v>
      </c>
      <c r="AB74" s="117">
        <f t="shared" si="13"/>
        <v>0</v>
      </c>
      <c r="AC74" s="49"/>
      <c r="AD74" s="49"/>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row>
    <row r="75" spans="1:78" x14ac:dyDescent="0.3">
      <c r="A75" s="47" t="s">
        <v>115</v>
      </c>
      <c r="B75" s="62" t="s">
        <v>39</v>
      </c>
      <c r="C75" s="63"/>
      <c r="D75" s="63"/>
      <c r="E75" s="63"/>
      <c r="F75" s="63"/>
      <c r="G75" s="63"/>
      <c r="H75" s="63"/>
      <c r="I75" s="63"/>
      <c r="J75" s="63"/>
      <c r="K75" s="63"/>
      <c r="L75" s="63"/>
      <c r="M75" s="63"/>
      <c r="N75" s="63"/>
      <c r="O75" s="63"/>
      <c r="P75" s="63"/>
      <c r="Q75" s="63"/>
      <c r="R75" s="63"/>
      <c r="S75" s="63"/>
      <c r="T75" s="63"/>
      <c r="U75" s="63"/>
      <c r="V75" s="63"/>
      <c r="W75" s="63"/>
      <c r="X75" s="63"/>
      <c r="Y75" s="63"/>
      <c r="Z75" s="63"/>
      <c r="AA75" s="118">
        <f>SUM(Y75,W75,U75,S75,Q75,O75,M75,K75,I75,G75,E75,C75)</f>
        <v>0</v>
      </c>
      <c r="AB75" s="118">
        <f>SUM(Z75,X75,V75,T75,R75,P75,N75,L75,J75,H75,F75,D75)</f>
        <v>0</v>
      </c>
      <c r="AC75" s="126" t="s">
        <v>125</v>
      </c>
      <c r="AD75" s="126"/>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row>
    <row r="76" spans="1:78" ht="15.75" x14ac:dyDescent="0.3">
      <c r="A76" s="47" t="s">
        <v>115</v>
      </c>
      <c r="B76" s="73" t="s">
        <v>40</v>
      </c>
      <c r="C76" s="74"/>
      <c r="D76" s="74"/>
      <c r="E76" s="75"/>
      <c r="F76" s="74"/>
      <c r="G76" s="74"/>
      <c r="H76" s="74"/>
      <c r="I76" s="74"/>
      <c r="J76" s="74"/>
      <c r="K76" s="74"/>
      <c r="L76" s="74"/>
      <c r="M76" s="74"/>
      <c r="N76" s="74"/>
      <c r="O76" s="74"/>
      <c r="P76" s="74"/>
      <c r="Q76" s="74"/>
      <c r="R76" s="74"/>
      <c r="S76" s="74"/>
      <c r="T76" s="74"/>
      <c r="U76" s="74"/>
      <c r="V76" s="74"/>
      <c r="W76" s="74"/>
      <c r="X76" s="74"/>
      <c r="Y76" s="74"/>
      <c r="Z76" s="74"/>
      <c r="AA76" s="118">
        <f t="shared" ref="AA76:AA84" si="14">SUM(Y76,W76,U76,S76,Q76,O76,M76,K76,I76,G76,E76,C76)</f>
        <v>0</v>
      </c>
      <c r="AB76" s="118">
        <f t="shared" ref="AB76:AB84" si="15">SUM(Z76,X76,V76,T76,R76,P76,N76,L76,J76,H76,F76,D76)</f>
        <v>0</v>
      </c>
      <c r="AC76" s="124"/>
      <c r="AD76" s="125"/>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row>
    <row r="77" spans="1:78" ht="15.75" x14ac:dyDescent="0.3">
      <c r="A77" s="47" t="s">
        <v>115</v>
      </c>
      <c r="B77" s="62" t="s">
        <v>42</v>
      </c>
      <c r="C77" s="63"/>
      <c r="D77" s="63"/>
      <c r="E77" s="76"/>
      <c r="F77" s="63"/>
      <c r="G77" s="63"/>
      <c r="H77" s="63"/>
      <c r="I77" s="63"/>
      <c r="J77" s="63"/>
      <c r="K77" s="63"/>
      <c r="L77" s="63"/>
      <c r="M77" s="63"/>
      <c r="N77" s="63"/>
      <c r="O77" s="63"/>
      <c r="P77" s="63"/>
      <c r="Q77" s="63"/>
      <c r="R77" s="63"/>
      <c r="S77" s="63"/>
      <c r="T77" s="63"/>
      <c r="U77" s="63"/>
      <c r="V77" s="63"/>
      <c r="W77" s="63"/>
      <c r="X77" s="63"/>
      <c r="Y77" s="63"/>
      <c r="Z77" s="63"/>
      <c r="AA77" s="118">
        <f t="shared" si="14"/>
        <v>0</v>
      </c>
      <c r="AB77" s="118">
        <f t="shared" si="15"/>
        <v>0</v>
      </c>
      <c r="AC77" s="124"/>
      <c r="AD77" s="125"/>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row>
    <row r="78" spans="1:78" ht="15.75" x14ac:dyDescent="0.3">
      <c r="A78" s="47" t="s">
        <v>115</v>
      </c>
      <c r="B78" s="73" t="s">
        <v>43</v>
      </c>
      <c r="C78" s="74"/>
      <c r="D78" s="74"/>
      <c r="E78" s="75"/>
      <c r="F78" s="74"/>
      <c r="G78" s="74"/>
      <c r="H78" s="74"/>
      <c r="I78" s="74"/>
      <c r="J78" s="74"/>
      <c r="K78" s="74"/>
      <c r="L78" s="74"/>
      <c r="M78" s="74"/>
      <c r="N78" s="74"/>
      <c r="O78" s="74"/>
      <c r="P78" s="74"/>
      <c r="Q78" s="74"/>
      <c r="R78" s="74"/>
      <c r="S78" s="74"/>
      <c r="T78" s="74"/>
      <c r="U78" s="74"/>
      <c r="V78" s="74"/>
      <c r="W78" s="74"/>
      <c r="X78" s="74"/>
      <c r="Y78" s="74"/>
      <c r="Z78" s="74"/>
      <c r="AA78" s="118">
        <f t="shared" si="14"/>
        <v>0</v>
      </c>
      <c r="AB78" s="118">
        <f t="shared" si="15"/>
        <v>0</v>
      </c>
      <c r="AC78" s="124"/>
      <c r="AD78" s="125"/>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row>
    <row r="79" spans="1:78" ht="15.75" x14ac:dyDescent="0.3">
      <c r="A79" s="47" t="s">
        <v>115</v>
      </c>
      <c r="B79" s="62" t="s">
        <v>44</v>
      </c>
      <c r="C79" s="63"/>
      <c r="D79" s="63"/>
      <c r="E79" s="96"/>
      <c r="F79" s="63"/>
      <c r="G79" s="63"/>
      <c r="H79" s="63"/>
      <c r="I79" s="63"/>
      <c r="J79" s="63"/>
      <c r="K79" s="63"/>
      <c r="L79" s="63"/>
      <c r="M79" s="63"/>
      <c r="N79" s="63"/>
      <c r="O79" s="63"/>
      <c r="P79" s="63"/>
      <c r="Q79" s="63"/>
      <c r="R79" s="63"/>
      <c r="S79" s="63"/>
      <c r="T79" s="63"/>
      <c r="U79" s="63"/>
      <c r="V79" s="63"/>
      <c r="W79" s="63"/>
      <c r="X79" s="63"/>
      <c r="Y79" s="63"/>
      <c r="Z79" s="63"/>
      <c r="AA79" s="118">
        <f t="shared" si="14"/>
        <v>0</v>
      </c>
      <c r="AB79" s="118">
        <f t="shared" si="15"/>
        <v>0</v>
      </c>
      <c r="AC79" s="124"/>
      <c r="AD79" s="125"/>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row>
    <row r="80" spans="1:78" ht="15.75" x14ac:dyDescent="0.3">
      <c r="A80" s="47" t="s">
        <v>115</v>
      </c>
      <c r="B80" s="73" t="s">
        <v>38</v>
      </c>
      <c r="C80" s="74"/>
      <c r="D80" s="74"/>
      <c r="E80" s="75"/>
      <c r="F80" s="74"/>
      <c r="G80" s="74"/>
      <c r="H80" s="74"/>
      <c r="I80" s="74"/>
      <c r="J80" s="74"/>
      <c r="K80" s="74"/>
      <c r="L80" s="74"/>
      <c r="M80" s="74"/>
      <c r="N80" s="74"/>
      <c r="O80" s="74"/>
      <c r="P80" s="74"/>
      <c r="Q80" s="74"/>
      <c r="R80" s="74"/>
      <c r="S80" s="74"/>
      <c r="T80" s="74"/>
      <c r="U80" s="74"/>
      <c r="V80" s="74"/>
      <c r="W80" s="74"/>
      <c r="X80" s="74"/>
      <c r="Y80" s="74"/>
      <c r="Z80" s="74"/>
      <c r="AA80" s="118">
        <f t="shared" si="14"/>
        <v>0</v>
      </c>
      <c r="AB80" s="118">
        <f t="shared" si="15"/>
        <v>0</v>
      </c>
      <c r="AC80" s="124"/>
      <c r="AD80" s="125"/>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row>
    <row r="81" spans="1:78" ht="15.75" x14ac:dyDescent="0.3">
      <c r="A81" s="47" t="s">
        <v>115</v>
      </c>
      <c r="B81" s="62" t="s">
        <v>37</v>
      </c>
      <c r="C81" s="63"/>
      <c r="D81" s="63"/>
      <c r="E81" s="76"/>
      <c r="F81" s="63"/>
      <c r="G81" s="63"/>
      <c r="H81" s="63"/>
      <c r="I81" s="63"/>
      <c r="J81" s="63"/>
      <c r="K81" s="63"/>
      <c r="L81" s="63"/>
      <c r="M81" s="77"/>
      <c r="N81" s="77"/>
      <c r="O81" s="77"/>
      <c r="P81" s="77"/>
      <c r="Q81" s="77"/>
      <c r="R81" s="77"/>
      <c r="S81" s="77"/>
      <c r="T81" s="77"/>
      <c r="U81" s="77"/>
      <c r="V81" s="63"/>
      <c r="W81" s="63"/>
      <c r="X81" s="63"/>
      <c r="Y81" s="63"/>
      <c r="Z81" s="63"/>
      <c r="AA81" s="118">
        <f t="shared" si="14"/>
        <v>0</v>
      </c>
      <c r="AB81" s="118">
        <f t="shared" si="15"/>
        <v>0</v>
      </c>
      <c r="AC81" s="124"/>
      <c r="AD81" s="125"/>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row>
    <row r="82" spans="1:78" ht="15.75" x14ac:dyDescent="0.3">
      <c r="A82" s="47" t="s">
        <v>115</v>
      </c>
      <c r="B82" s="73" t="s">
        <v>41</v>
      </c>
      <c r="C82" s="74"/>
      <c r="D82" s="74"/>
      <c r="E82" s="75"/>
      <c r="F82" s="74"/>
      <c r="G82" s="74"/>
      <c r="H82" s="74"/>
      <c r="I82" s="74"/>
      <c r="J82" s="74"/>
      <c r="K82" s="74"/>
      <c r="L82" s="74"/>
      <c r="M82" s="74"/>
      <c r="N82" s="74"/>
      <c r="O82" s="74"/>
      <c r="P82" s="74"/>
      <c r="Q82" s="74"/>
      <c r="R82" s="74"/>
      <c r="S82" s="74"/>
      <c r="T82" s="74"/>
      <c r="U82" s="74"/>
      <c r="V82" s="74"/>
      <c r="W82" s="74"/>
      <c r="X82" s="74"/>
      <c r="Y82" s="74"/>
      <c r="Z82" s="74"/>
      <c r="AA82" s="118">
        <f t="shared" si="14"/>
        <v>0</v>
      </c>
      <c r="AB82" s="118">
        <f t="shared" si="15"/>
        <v>0</v>
      </c>
      <c r="AC82" s="124"/>
      <c r="AD82" s="125"/>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row>
    <row r="83" spans="1:78" ht="15.75" x14ac:dyDescent="0.3">
      <c r="A83" s="47" t="s">
        <v>115</v>
      </c>
      <c r="B83" s="62" t="s">
        <v>45</v>
      </c>
      <c r="C83" s="63"/>
      <c r="D83" s="63"/>
      <c r="E83" s="76"/>
      <c r="F83" s="63"/>
      <c r="G83" s="63"/>
      <c r="H83" s="63"/>
      <c r="I83" s="63"/>
      <c r="J83" s="63"/>
      <c r="K83" s="63"/>
      <c r="L83" s="63"/>
      <c r="M83" s="63"/>
      <c r="N83" s="63"/>
      <c r="O83" s="63"/>
      <c r="P83" s="63"/>
      <c r="Q83" s="63"/>
      <c r="R83" s="63"/>
      <c r="S83" s="63"/>
      <c r="T83" s="63"/>
      <c r="U83" s="63"/>
      <c r="V83" s="63"/>
      <c r="W83" s="63"/>
      <c r="X83" s="63"/>
      <c r="Y83" s="63"/>
      <c r="Z83" s="63"/>
      <c r="AA83" s="118">
        <f t="shared" si="14"/>
        <v>0</v>
      </c>
      <c r="AB83" s="118">
        <f t="shared" si="15"/>
        <v>0</v>
      </c>
      <c r="AC83" s="124"/>
      <c r="AD83" s="125"/>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row>
    <row r="84" spans="1:78" ht="15.75" x14ac:dyDescent="0.3">
      <c r="A84" s="47" t="s">
        <v>115</v>
      </c>
      <c r="B84" s="78" t="s">
        <v>63</v>
      </c>
      <c r="C84" s="74"/>
      <c r="D84" s="74"/>
      <c r="E84" s="75"/>
      <c r="F84" s="74"/>
      <c r="G84" s="74"/>
      <c r="H84" s="74"/>
      <c r="I84" s="74"/>
      <c r="J84" s="74"/>
      <c r="K84" s="74"/>
      <c r="L84" s="74"/>
      <c r="M84" s="74"/>
      <c r="N84" s="74"/>
      <c r="O84" s="74"/>
      <c r="P84" s="74"/>
      <c r="Q84" s="74"/>
      <c r="R84" s="74"/>
      <c r="S84" s="74"/>
      <c r="T84" s="74"/>
      <c r="U84" s="74"/>
      <c r="V84" s="74"/>
      <c r="W84" s="74"/>
      <c r="X84" s="74"/>
      <c r="Y84" s="74"/>
      <c r="Z84" s="74"/>
      <c r="AA84" s="118">
        <f t="shared" si="14"/>
        <v>0</v>
      </c>
      <c r="AB84" s="118">
        <f t="shared" si="15"/>
        <v>0</v>
      </c>
      <c r="AC84" s="124"/>
      <c r="AD84" s="125"/>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row>
    <row r="85" spans="1:78" ht="15" x14ac:dyDescent="0.25">
      <c r="A85" s="47"/>
      <c r="B85" s="93" t="s">
        <v>82</v>
      </c>
      <c r="C85" s="119">
        <f t="shared" ref="C85:Y85" si="16">SUM(C86:C91)</f>
        <v>0</v>
      </c>
      <c r="D85" s="119">
        <f t="shared" si="16"/>
        <v>0</v>
      </c>
      <c r="E85" s="119">
        <f t="shared" si="16"/>
        <v>0</v>
      </c>
      <c r="F85" s="119">
        <f t="shared" si="16"/>
        <v>0</v>
      </c>
      <c r="G85" s="119">
        <f t="shared" si="16"/>
        <v>0</v>
      </c>
      <c r="H85" s="119">
        <f t="shared" si="16"/>
        <v>0</v>
      </c>
      <c r="I85" s="119">
        <f t="shared" si="16"/>
        <v>0</v>
      </c>
      <c r="J85" s="119">
        <f t="shared" si="16"/>
        <v>0</v>
      </c>
      <c r="K85" s="119">
        <f t="shared" si="16"/>
        <v>0</v>
      </c>
      <c r="L85" s="119">
        <f t="shared" si="16"/>
        <v>0</v>
      </c>
      <c r="M85" s="119">
        <f t="shared" si="16"/>
        <v>0</v>
      </c>
      <c r="N85" s="119">
        <f t="shared" si="16"/>
        <v>0</v>
      </c>
      <c r="O85" s="119">
        <f t="shared" si="16"/>
        <v>0</v>
      </c>
      <c r="P85" s="119">
        <f t="shared" si="16"/>
        <v>0</v>
      </c>
      <c r="Q85" s="119">
        <f t="shared" si="16"/>
        <v>0</v>
      </c>
      <c r="R85" s="119">
        <f t="shared" si="16"/>
        <v>0</v>
      </c>
      <c r="S85" s="119">
        <f t="shared" si="16"/>
        <v>0</v>
      </c>
      <c r="T85" s="119">
        <f t="shared" si="16"/>
        <v>0</v>
      </c>
      <c r="U85" s="119">
        <f t="shared" si="16"/>
        <v>0</v>
      </c>
      <c r="V85" s="119">
        <f t="shared" si="16"/>
        <v>0</v>
      </c>
      <c r="W85" s="119">
        <f t="shared" si="16"/>
        <v>0</v>
      </c>
      <c r="X85" s="119">
        <f t="shared" si="16"/>
        <v>0</v>
      </c>
      <c r="Y85" s="119">
        <f t="shared" si="16"/>
        <v>0</v>
      </c>
      <c r="Z85" s="119">
        <f>SUM(Z86:Z91)</f>
        <v>0</v>
      </c>
      <c r="AA85" s="119">
        <f>SUM(AA86:AA91)</f>
        <v>0</v>
      </c>
      <c r="AB85" s="119">
        <f>SUM(AB86:AB91)</f>
        <v>0</v>
      </c>
      <c r="AC85" s="49"/>
      <c r="AD85" s="49"/>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row>
    <row r="86" spans="1:78" x14ac:dyDescent="0.3">
      <c r="A86" s="47" t="s">
        <v>115</v>
      </c>
      <c r="B86" s="79" t="s">
        <v>69</v>
      </c>
      <c r="C86" s="63"/>
      <c r="D86" s="63"/>
      <c r="E86" s="63"/>
      <c r="F86" s="63"/>
      <c r="G86" s="63"/>
      <c r="H86" s="63"/>
      <c r="I86" s="63"/>
      <c r="J86" s="63"/>
      <c r="K86" s="63"/>
      <c r="L86" s="63"/>
      <c r="M86" s="63"/>
      <c r="N86" s="63"/>
      <c r="O86" s="63"/>
      <c r="P86" s="63"/>
      <c r="Q86" s="63"/>
      <c r="R86" s="63"/>
      <c r="S86" s="63"/>
      <c r="T86" s="63"/>
      <c r="U86" s="63"/>
      <c r="V86" s="63"/>
      <c r="W86" s="63"/>
      <c r="X86" s="63"/>
      <c r="Y86" s="63"/>
      <c r="Z86" s="63"/>
      <c r="AA86" s="120">
        <f t="shared" ref="AA86:AB91" si="17">SUM(Y86,W86,U86,S86,Q86,O86,M86,K86,I86,G86,E86,C86)</f>
        <v>0</v>
      </c>
      <c r="AB86" s="121">
        <f t="shared" si="17"/>
        <v>0</v>
      </c>
      <c r="AC86" s="126" t="s">
        <v>125</v>
      </c>
      <c r="AD86" s="126"/>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row>
    <row r="87" spans="1:78" ht="15" x14ac:dyDescent="0.25">
      <c r="A87" s="47" t="s">
        <v>115</v>
      </c>
      <c r="B87" s="80" t="s">
        <v>70</v>
      </c>
      <c r="C87" s="81"/>
      <c r="D87" s="81"/>
      <c r="E87" s="81"/>
      <c r="F87" s="81"/>
      <c r="G87" s="81"/>
      <c r="H87" s="81"/>
      <c r="I87" s="81"/>
      <c r="J87" s="81"/>
      <c r="K87" s="81"/>
      <c r="L87" s="81"/>
      <c r="M87" s="81"/>
      <c r="N87" s="81"/>
      <c r="O87" s="81"/>
      <c r="P87" s="81"/>
      <c r="Q87" s="81"/>
      <c r="R87" s="81"/>
      <c r="S87" s="81"/>
      <c r="T87" s="81"/>
      <c r="U87" s="81"/>
      <c r="V87" s="81"/>
      <c r="W87" s="81"/>
      <c r="X87" s="81"/>
      <c r="Y87" s="81"/>
      <c r="Z87" s="81"/>
      <c r="AA87" s="120">
        <f t="shared" si="17"/>
        <v>0</v>
      </c>
      <c r="AB87" s="120">
        <f t="shared" si="17"/>
        <v>0</v>
      </c>
      <c r="AC87" s="124"/>
      <c r="AD87" s="125"/>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row>
    <row r="88" spans="1:78" ht="15" x14ac:dyDescent="0.25">
      <c r="A88" s="47" t="s">
        <v>115</v>
      </c>
      <c r="B88" s="79" t="s">
        <v>71</v>
      </c>
      <c r="C88" s="63"/>
      <c r="D88" s="63"/>
      <c r="E88" s="63"/>
      <c r="F88" s="63"/>
      <c r="G88" s="63"/>
      <c r="H88" s="63"/>
      <c r="I88" s="63"/>
      <c r="J88" s="63"/>
      <c r="K88" s="63"/>
      <c r="L88" s="63"/>
      <c r="M88" s="63"/>
      <c r="N88" s="63"/>
      <c r="O88" s="63"/>
      <c r="P88" s="63"/>
      <c r="Q88" s="63"/>
      <c r="R88" s="63"/>
      <c r="S88" s="63"/>
      <c r="T88" s="63"/>
      <c r="U88" s="63"/>
      <c r="V88" s="63"/>
      <c r="W88" s="63"/>
      <c r="X88" s="63"/>
      <c r="Y88" s="63"/>
      <c r="Z88" s="63"/>
      <c r="AA88" s="120">
        <f t="shared" si="17"/>
        <v>0</v>
      </c>
      <c r="AB88" s="120">
        <f t="shared" si="17"/>
        <v>0</v>
      </c>
      <c r="AC88" s="124"/>
      <c r="AD88" s="125"/>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row>
    <row r="89" spans="1:78" ht="15" x14ac:dyDescent="0.25">
      <c r="A89" s="47" t="s">
        <v>115</v>
      </c>
      <c r="B89" s="80" t="s">
        <v>72</v>
      </c>
      <c r="C89" s="81"/>
      <c r="D89" s="81"/>
      <c r="E89" s="81"/>
      <c r="F89" s="81"/>
      <c r="G89" s="81"/>
      <c r="H89" s="81"/>
      <c r="I89" s="81"/>
      <c r="J89" s="81"/>
      <c r="K89" s="81"/>
      <c r="L89" s="81"/>
      <c r="M89" s="81"/>
      <c r="N89" s="81"/>
      <c r="O89" s="81"/>
      <c r="P89" s="81"/>
      <c r="Q89" s="81"/>
      <c r="R89" s="81"/>
      <c r="S89" s="81"/>
      <c r="T89" s="81"/>
      <c r="U89" s="81"/>
      <c r="V89" s="81"/>
      <c r="W89" s="81"/>
      <c r="X89" s="81"/>
      <c r="Y89" s="81"/>
      <c r="Z89" s="81"/>
      <c r="AA89" s="120">
        <f t="shared" si="17"/>
        <v>0</v>
      </c>
      <c r="AB89" s="120">
        <f t="shared" si="17"/>
        <v>0</v>
      </c>
      <c r="AC89" s="124"/>
      <c r="AD89" s="125"/>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row>
    <row r="90" spans="1:78" ht="15" x14ac:dyDescent="0.25">
      <c r="A90" s="47" t="s">
        <v>115</v>
      </c>
      <c r="B90" s="79" t="s">
        <v>83</v>
      </c>
      <c r="C90" s="63"/>
      <c r="D90" s="63"/>
      <c r="E90" s="63"/>
      <c r="F90" s="63"/>
      <c r="G90" s="63"/>
      <c r="H90" s="63"/>
      <c r="I90" s="63"/>
      <c r="J90" s="63"/>
      <c r="K90" s="63"/>
      <c r="L90" s="63"/>
      <c r="M90" s="63"/>
      <c r="N90" s="63"/>
      <c r="O90" s="63"/>
      <c r="P90" s="63"/>
      <c r="Q90" s="63"/>
      <c r="R90" s="63"/>
      <c r="S90" s="63"/>
      <c r="T90" s="63"/>
      <c r="U90" s="63"/>
      <c r="V90" s="63"/>
      <c r="W90" s="63"/>
      <c r="X90" s="63"/>
      <c r="Y90" s="63"/>
      <c r="Z90" s="63"/>
      <c r="AA90" s="120">
        <f t="shared" si="17"/>
        <v>0</v>
      </c>
      <c r="AB90" s="120">
        <f t="shared" si="17"/>
        <v>0</v>
      </c>
      <c r="AC90" s="124"/>
      <c r="AD90" s="125"/>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row>
    <row r="91" spans="1:78" ht="15" x14ac:dyDescent="0.25">
      <c r="A91" s="47" t="s">
        <v>115</v>
      </c>
      <c r="B91" s="80" t="s">
        <v>63</v>
      </c>
      <c r="C91" s="81"/>
      <c r="D91" s="81"/>
      <c r="E91" s="81"/>
      <c r="F91" s="81"/>
      <c r="G91" s="81"/>
      <c r="H91" s="81"/>
      <c r="I91" s="81"/>
      <c r="J91" s="81"/>
      <c r="K91" s="81"/>
      <c r="L91" s="81"/>
      <c r="M91" s="81"/>
      <c r="N91" s="81"/>
      <c r="O91" s="81"/>
      <c r="P91" s="81"/>
      <c r="Q91" s="81"/>
      <c r="R91" s="81"/>
      <c r="S91" s="81"/>
      <c r="T91" s="81"/>
      <c r="U91" s="81"/>
      <c r="V91" s="81"/>
      <c r="W91" s="81"/>
      <c r="X91" s="81"/>
      <c r="Y91" s="81"/>
      <c r="Z91" s="81"/>
      <c r="AA91" s="120">
        <f t="shared" si="17"/>
        <v>0</v>
      </c>
      <c r="AB91" s="120">
        <f t="shared" si="17"/>
        <v>0</v>
      </c>
      <c r="AC91" s="124"/>
      <c r="AD91" s="125"/>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row>
    <row r="92" spans="1:78" ht="15" x14ac:dyDescent="0.25">
      <c r="A92" s="47"/>
      <c r="B92" s="94" t="s">
        <v>73</v>
      </c>
      <c r="C92" s="122">
        <f t="shared" ref="C92:S92" si="18">SUM(C93:C98)</f>
        <v>0</v>
      </c>
      <c r="D92" s="122">
        <f t="shared" si="18"/>
        <v>0</v>
      </c>
      <c r="E92" s="122">
        <f t="shared" si="18"/>
        <v>0</v>
      </c>
      <c r="F92" s="122">
        <f t="shared" si="18"/>
        <v>0</v>
      </c>
      <c r="G92" s="122">
        <f t="shared" si="18"/>
        <v>0</v>
      </c>
      <c r="H92" s="122">
        <f t="shared" si="18"/>
        <v>0</v>
      </c>
      <c r="I92" s="122">
        <f t="shared" si="18"/>
        <v>0</v>
      </c>
      <c r="J92" s="122">
        <f t="shared" si="18"/>
        <v>0</v>
      </c>
      <c r="K92" s="122">
        <f t="shared" si="18"/>
        <v>0</v>
      </c>
      <c r="L92" s="122">
        <f t="shared" si="18"/>
        <v>0</v>
      </c>
      <c r="M92" s="122">
        <f t="shared" si="18"/>
        <v>0</v>
      </c>
      <c r="N92" s="122">
        <f t="shared" si="18"/>
        <v>0</v>
      </c>
      <c r="O92" s="122">
        <f t="shared" si="18"/>
        <v>0</v>
      </c>
      <c r="P92" s="122">
        <f t="shared" si="18"/>
        <v>0</v>
      </c>
      <c r="Q92" s="122">
        <f t="shared" si="18"/>
        <v>0</v>
      </c>
      <c r="R92" s="122">
        <f t="shared" si="18"/>
        <v>0</v>
      </c>
      <c r="S92" s="122">
        <f t="shared" si="18"/>
        <v>0</v>
      </c>
      <c r="T92" s="122">
        <f>SUM(U93:U98)</f>
        <v>0</v>
      </c>
      <c r="U92" s="122">
        <f>SUM(U93:U102)</f>
        <v>0</v>
      </c>
      <c r="V92" s="122">
        <f t="shared" ref="V92:AB92" si="19">SUM(V93:V98)</f>
        <v>0</v>
      </c>
      <c r="W92" s="122">
        <f t="shared" si="19"/>
        <v>0</v>
      </c>
      <c r="X92" s="122">
        <f t="shared" si="19"/>
        <v>0</v>
      </c>
      <c r="Y92" s="122">
        <f t="shared" si="19"/>
        <v>0</v>
      </c>
      <c r="Z92" s="122">
        <f t="shared" si="19"/>
        <v>0</v>
      </c>
      <c r="AA92" s="122">
        <f t="shared" si="19"/>
        <v>0</v>
      </c>
      <c r="AB92" s="122">
        <f t="shared" si="19"/>
        <v>0</v>
      </c>
      <c r="AC92" s="49"/>
      <c r="AD92" s="49"/>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row>
    <row r="93" spans="1:78" x14ac:dyDescent="0.3">
      <c r="A93" s="47" t="s">
        <v>115</v>
      </c>
      <c r="B93" s="62" t="s">
        <v>74</v>
      </c>
      <c r="C93" s="63"/>
      <c r="D93" s="63"/>
      <c r="E93" s="63"/>
      <c r="F93" s="63"/>
      <c r="G93" s="63"/>
      <c r="H93" s="63"/>
      <c r="I93" s="63"/>
      <c r="J93" s="63"/>
      <c r="K93" s="63"/>
      <c r="L93" s="63"/>
      <c r="M93" s="63"/>
      <c r="N93" s="63"/>
      <c r="O93" s="63"/>
      <c r="P93" s="63"/>
      <c r="Q93" s="63"/>
      <c r="R93" s="63"/>
      <c r="S93" s="63"/>
      <c r="T93" s="63"/>
      <c r="U93" s="63"/>
      <c r="V93" s="63"/>
      <c r="W93" s="63"/>
      <c r="X93" s="63"/>
      <c r="Y93" s="63"/>
      <c r="Z93" s="63"/>
      <c r="AA93" s="123">
        <f t="shared" ref="AA93:AA98" si="20">SUM(Y93,W93,U93,S93,Q93,O93,M93,K93,I93,G93,E93,C93)</f>
        <v>0</v>
      </c>
      <c r="AB93" s="123">
        <f t="shared" ref="AB93:AB98" si="21">SUM(Z93,X93,V93,T93,R93,P93,N93,L93,J93,H93,F93,D93)</f>
        <v>0</v>
      </c>
      <c r="AC93" s="126" t="s">
        <v>125</v>
      </c>
      <c r="AD93" s="126"/>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row>
    <row r="94" spans="1:78" ht="15" x14ac:dyDescent="0.25">
      <c r="A94" s="47" t="s">
        <v>115</v>
      </c>
      <c r="B94" s="82" t="s">
        <v>75</v>
      </c>
      <c r="C94" s="83"/>
      <c r="D94" s="83"/>
      <c r="E94" s="83"/>
      <c r="F94" s="83"/>
      <c r="G94" s="83"/>
      <c r="H94" s="83"/>
      <c r="I94" s="83"/>
      <c r="J94" s="83"/>
      <c r="K94" s="83"/>
      <c r="L94" s="83"/>
      <c r="M94" s="83"/>
      <c r="N94" s="83"/>
      <c r="O94" s="83"/>
      <c r="P94" s="83"/>
      <c r="Q94" s="83"/>
      <c r="R94" s="83"/>
      <c r="S94" s="83"/>
      <c r="T94" s="83"/>
      <c r="U94" s="83"/>
      <c r="V94" s="83"/>
      <c r="W94" s="83"/>
      <c r="X94" s="83"/>
      <c r="Y94" s="83"/>
      <c r="Z94" s="83"/>
      <c r="AA94" s="123">
        <f t="shared" si="20"/>
        <v>0</v>
      </c>
      <c r="AB94" s="123">
        <f t="shared" si="21"/>
        <v>0</v>
      </c>
      <c r="AC94" s="124"/>
      <c r="AD94" s="125"/>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row>
    <row r="95" spans="1:78" ht="15" x14ac:dyDescent="0.25">
      <c r="A95" s="47" t="s">
        <v>115</v>
      </c>
      <c r="B95" s="62" t="s">
        <v>76</v>
      </c>
      <c r="C95" s="63"/>
      <c r="D95" s="63"/>
      <c r="E95" s="63"/>
      <c r="F95" s="63"/>
      <c r="G95" s="63"/>
      <c r="H95" s="63"/>
      <c r="I95" s="63"/>
      <c r="J95" s="63"/>
      <c r="K95" s="63"/>
      <c r="L95" s="63"/>
      <c r="M95" s="63"/>
      <c r="N95" s="63"/>
      <c r="O95" s="63"/>
      <c r="P95" s="63"/>
      <c r="Q95" s="63"/>
      <c r="R95" s="63"/>
      <c r="S95" s="63"/>
      <c r="T95" s="63"/>
      <c r="U95" s="63"/>
      <c r="V95" s="63"/>
      <c r="W95" s="63"/>
      <c r="X95" s="63"/>
      <c r="Y95" s="63"/>
      <c r="Z95" s="63"/>
      <c r="AA95" s="123">
        <f t="shared" si="20"/>
        <v>0</v>
      </c>
      <c r="AB95" s="123">
        <f t="shared" si="21"/>
        <v>0</v>
      </c>
      <c r="AC95" s="124"/>
      <c r="AD95" s="125"/>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row>
    <row r="96" spans="1:78" ht="15" x14ac:dyDescent="0.25">
      <c r="A96" s="47" t="s">
        <v>115</v>
      </c>
      <c r="B96" s="82" t="s">
        <v>77</v>
      </c>
      <c r="C96" s="83"/>
      <c r="D96" s="83"/>
      <c r="E96" s="83"/>
      <c r="F96" s="83"/>
      <c r="G96" s="83"/>
      <c r="H96" s="83"/>
      <c r="I96" s="83"/>
      <c r="J96" s="83"/>
      <c r="K96" s="83"/>
      <c r="L96" s="83"/>
      <c r="M96" s="83"/>
      <c r="N96" s="83"/>
      <c r="O96" s="83"/>
      <c r="P96" s="83"/>
      <c r="Q96" s="83"/>
      <c r="R96" s="83"/>
      <c r="S96" s="83"/>
      <c r="T96" s="83"/>
      <c r="U96" s="83"/>
      <c r="V96" s="83"/>
      <c r="W96" s="83"/>
      <c r="X96" s="83"/>
      <c r="Y96" s="83"/>
      <c r="Z96" s="83"/>
      <c r="AA96" s="123">
        <f t="shared" si="20"/>
        <v>0</v>
      </c>
      <c r="AB96" s="123">
        <f t="shared" si="21"/>
        <v>0</v>
      </c>
      <c r="AC96" s="124"/>
      <c r="AD96" s="125"/>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row>
    <row r="97" spans="1:78" ht="15" x14ac:dyDescent="0.25">
      <c r="A97" s="47" t="s">
        <v>115</v>
      </c>
      <c r="B97" s="62" t="s">
        <v>45</v>
      </c>
      <c r="C97" s="63"/>
      <c r="D97" s="63"/>
      <c r="E97" s="63"/>
      <c r="F97" s="63"/>
      <c r="G97" s="63"/>
      <c r="H97" s="63"/>
      <c r="I97" s="63"/>
      <c r="J97" s="63"/>
      <c r="K97" s="63"/>
      <c r="L97" s="63"/>
      <c r="M97" s="63"/>
      <c r="N97" s="63"/>
      <c r="O97" s="63"/>
      <c r="P97" s="63"/>
      <c r="Q97" s="63"/>
      <c r="R97" s="63"/>
      <c r="S97" s="63"/>
      <c r="T97" s="63"/>
      <c r="U97" s="63"/>
      <c r="V97" s="63"/>
      <c r="W97" s="63"/>
      <c r="X97" s="63"/>
      <c r="Y97" s="63"/>
      <c r="Z97" s="63"/>
      <c r="AA97" s="123">
        <f t="shared" si="20"/>
        <v>0</v>
      </c>
      <c r="AB97" s="123">
        <f t="shared" si="21"/>
        <v>0</v>
      </c>
      <c r="AC97" s="124"/>
      <c r="AD97" s="125"/>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row>
    <row r="98" spans="1:78" ht="15.75" thickBot="1" x14ac:dyDescent="0.3">
      <c r="A98" s="47" t="s">
        <v>115</v>
      </c>
      <c r="B98" s="82" t="s">
        <v>63</v>
      </c>
      <c r="C98" s="83"/>
      <c r="D98" s="83"/>
      <c r="E98" s="83"/>
      <c r="F98" s="83"/>
      <c r="G98" s="83"/>
      <c r="H98" s="83"/>
      <c r="I98" s="83"/>
      <c r="J98" s="83"/>
      <c r="K98" s="83"/>
      <c r="L98" s="83"/>
      <c r="M98" s="83"/>
      <c r="N98" s="83"/>
      <c r="O98" s="83"/>
      <c r="P98" s="83"/>
      <c r="Q98" s="83"/>
      <c r="R98" s="83"/>
      <c r="S98" s="83"/>
      <c r="T98" s="83"/>
      <c r="U98" s="83"/>
      <c r="V98" s="83"/>
      <c r="W98" s="83"/>
      <c r="X98" s="83"/>
      <c r="Y98" s="83"/>
      <c r="Z98" s="83"/>
      <c r="AA98" s="123">
        <f t="shared" si="20"/>
        <v>0</v>
      </c>
      <c r="AB98" s="123">
        <f t="shared" si="21"/>
        <v>0</v>
      </c>
      <c r="AC98" s="124"/>
      <c r="AD98" s="125"/>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row>
    <row r="99" spans="1:78" ht="15.75" thickBot="1" x14ac:dyDescent="0.3">
      <c r="A99" s="47"/>
      <c r="B99" s="95" t="s">
        <v>101</v>
      </c>
      <c r="C99" s="133">
        <f>SUM(D92,D85,D74,D58,D50,D41)</f>
        <v>0</v>
      </c>
      <c r="D99" s="134"/>
      <c r="E99" s="133">
        <f>SUM(F92,F85,F74,F58,F50,F41)</f>
        <v>0</v>
      </c>
      <c r="F99" s="134"/>
      <c r="G99" s="129">
        <f>SUM(H92,H85,H74,H58,H50,H41)</f>
        <v>0</v>
      </c>
      <c r="H99" s="130"/>
      <c r="I99" s="129">
        <f>SUM(J92,J85,J74,J58,J50,J41)</f>
        <v>0</v>
      </c>
      <c r="J99" s="130"/>
      <c r="K99" s="129">
        <f>SUM(L92,L85,L74,L58,L50,L41)</f>
        <v>0</v>
      </c>
      <c r="L99" s="130"/>
      <c r="M99" s="129">
        <f>SUM(N92,N85,N74,N58,N50,N41)</f>
        <v>0</v>
      </c>
      <c r="N99" s="130"/>
      <c r="O99" s="129">
        <f>SUM(P92,P85,P74,P58,P50,P41)</f>
        <v>0</v>
      </c>
      <c r="P99" s="130"/>
      <c r="Q99" s="129">
        <f>SUM(R92,R85,R74,R58,R50,R41)</f>
        <v>0</v>
      </c>
      <c r="R99" s="130"/>
      <c r="S99" s="129">
        <f>SUM(T92,T85,T74,T58,T50,T41)</f>
        <v>0</v>
      </c>
      <c r="T99" s="130"/>
      <c r="U99" s="129">
        <f>SUM(V92,V85,V74,V58,V50,V41)</f>
        <v>0</v>
      </c>
      <c r="V99" s="130"/>
      <c r="W99" s="129">
        <f>SUM(X92,X85,X74,X58,X50,X41)</f>
        <v>0</v>
      </c>
      <c r="X99" s="130"/>
      <c r="Y99" s="129">
        <f>SUM(Z92,Z85,Z74,Z58,Z50,Z41)</f>
        <v>0</v>
      </c>
      <c r="Z99" s="130"/>
      <c r="AA99" s="131">
        <f>SUM(AB92,AB85,AB74,AB58,AB50,AB41)</f>
        <v>0</v>
      </c>
      <c r="AB99" s="132"/>
      <c r="AC99" s="49"/>
      <c r="AD99" s="49"/>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row>
    <row r="100" spans="1:78" ht="15" x14ac:dyDescent="0.25">
      <c r="A100" s="47"/>
      <c r="B100" s="49"/>
      <c r="C100" s="59"/>
      <c r="D100" s="59"/>
      <c r="E100" s="47"/>
      <c r="F100" s="59"/>
      <c r="G100" s="59"/>
      <c r="H100" s="59"/>
      <c r="I100" s="59"/>
      <c r="J100" s="59"/>
      <c r="K100" s="59"/>
      <c r="L100" s="59"/>
      <c r="M100" s="59"/>
      <c r="N100" s="59"/>
      <c r="O100" s="59"/>
      <c r="P100" s="59"/>
      <c r="Q100" s="59"/>
      <c r="R100" s="59"/>
      <c r="S100" s="59"/>
      <c r="T100" s="59"/>
      <c r="U100" s="59"/>
      <c r="V100" s="59"/>
      <c r="W100" s="59"/>
      <c r="X100" s="59"/>
      <c r="Y100" s="59"/>
      <c r="Z100" s="59"/>
      <c r="AA100" s="49"/>
      <c r="AB100" s="49"/>
      <c r="AC100" s="49"/>
      <c r="AD100" s="49"/>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row>
    <row r="101" spans="1:78" ht="15" x14ac:dyDescent="0.25">
      <c r="A101" s="47"/>
      <c r="B101" s="49"/>
      <c r="C101" s="59"/>
      <c r="D101" s="59"/>
      <c r="E101" s="62"/>
      <c r="F101" s="59"/>
      <c r="G101" s="59"/>
      <c r="H101" s="59"/>
      <c r="I101" s="59"/>
      <c r="J101" s="59"/>
      <c r="K101" s="59"/>
      <c r="L101" s="59"/>
      <c r="M101" s="59"/>
      <c r="N101" s="59"/>
      <c r="O101" s="59"/>
      <c r="P101" s="59"/>
      <c r="Q101" s="59"/>
      <c r="R101" s="59"/>
      <c r="S101" s="59"/>
      <c r="T101" s="59"/>
      <c r="U101" s="59"/>
      <c r="V101" s="59"/>
      <c r="W101" s="59"/>
      <c r="X101" s="59"/>
      <c r="Y101" s="59"/>
      <c r="Z101" s="59"/>
      <c r="AA101" s="49"/>
      <c r="AB101" s="49"/>
      <c r="AC101" s="49"/>
      <c r="AD101" s="49"/>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row>
    <row r="102" spans="1:78" x14ac:dyDescent="0.3">
      <c r="A102" s="47"/>
      <c r="B102" s="84" t="s">
        <v>122</v>
      </c>
      <c r="C102" s="84"/>
      <c r="D102" s="85"/>
      <c r="E102" s="86"/>
      <c r="F102" s="85"/>
      <c r="G102" s="85"/>
      <c r="H102" s="85"/>
      <c r="I102" s="85"/>
      <c r="J102" s="85"/>
      <c r="K102" s="85"/>
      <c r="L102" s="85"/>
      <c r="M102" s="85"/>
      <c r="N102" s="47"/>
      <c r="O102" s="47"/>
      <c r="P102" s="48"/>
      <c r="Q102" s="48"/>
      <c r="R102" s="49"/>
      <c r="S102" s="49"/>
      <c r="T102" s="49"/>
      <c r="U102" s="49"/>
      <c r="V102" s="49"/>
      <c r="W102" s="49"/>
      <c r="X102" s="49"/>
      <c r="Y102" s="49"/>
      <c r="Z102" s="49"/>
      <c r="AA102" s="49"/>
      <c r="AB102" s="49"/>
      <c r="AC102" s="49"/>
      <c r="AD102" s="49"/>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row>
    <row r="103" spans="1:78" x14ac:dyDescent="0.3">
      <c r="A103" s="47"/>
      <c r="B103" s="128"/>
      <c r="C103" s="128"/>
      <c r="D103" s="128"/>
      <c r="E103" s="128"/>
      <c r="F103" s="128"/>
      <c r="G103" s="128"/>
      <c r="H103" s="128"/>
      <c r="I103" s="128"/>
      <c r="J103" s="128"/>
      <c r="K103" s="128"/>
      <c r="L103" s="128"/>
      <c r="M103" s="128"/>
      <c r="N103" s="47"/>
      <c r="O103" s="47"/>
      <c r="P103" s="48"/>
      <c r="Q103" s="48"/>
      <c r="R103" s="49"/>
      <c r="S103" s="49"/>
      <c r="T103" s="49"/>
      <c r="U103" s="49"/>
      <c r="V103" s="49"/>
      <c r="W103" s="49"/>
      <c r="X103" s="49"/>
      <c r="Y103" s="49"/>
      <c r="Z103" s="49"/>
      <c r="AA103" s="49"/>
      <c r="AB103" s="49"/>
      <c r="AC103" s="49"/>
      <c r="AD103" s="49"/>
      <c r="AN103" s="43"/>
      <c r="AO103" s="43"/>
      <c r="AP103" s="43"/>
      <c r="AQ103" s="43"/>
      <c r="AR103" s="43"/>
      <c r="AS103" s="43"/>
      <c r="AT103" s="43"/>
      <c r="AU103" s="43"/>
      <c r="AV103" s="43"/>
      <c r="AW103" s="43"/>
      <c r="AX103" s="43"/>
    </row>
    <row r="104" spans="1:78" x14ac:dyDescent="0.3">
      <c r="A104" s="47"/>
      <c r="B104" s="127"/>
      <c r="C104" s="127"/>
      <c r="D104" s="127"/>
      <c r="E104" s="127"/>
      <c r="F104" s="127"/>
      <c r="G104" s="127"/>
      <c r="H104" s="127"/>
      <c r="I104" s="127"/>
      <c r="J104" s="127"/>
      <c r="K104" s="127"/>
      <c r="L104" s="127"/>
      <c r="M104" s="127"/>
      <c r="N104" s="47"/>
      <c r="O104" s="47"/>
      <c r="P104" s="48"/>
      <c r="Q104" s="48"/>
      <c r="R104" s="49"/>
      <c r="S104" s="49"/>
      <c r="T104" s="49"/>
      <c r="U104" s="49"/>
      <c r="V104" s="49"/>
      <c r="W104" s="49"/>
      <c r="X104" s="49"/>
      <c r="Y104" s="49"/>
      <c r="Z104" s="49"/>
      <c r="AA104" s="49"/>
      <c r="AB104" s="49"/>
      <c r="AC104" s="49"/>
      <c r="AD104" s="49"/>
      <c r="AN104" s="43"/>
      <c r="AO104" s="43"/>
      <c r="AP104" s="43"/>
      <c r="AQ104" s="43"/>
      <c r="AR104" s="43"/>
      <c r="AS104" s="43"/>
      <c r="AT104" s="43"/>
      <c r="AU104" s="43"/>
      <c r="AV104" s="43"/>
      <c r="AW104" s="43"/>
      <c r="AX104" s="43"/>
    </row>
    <row r="105" spans="1:78" x14ac:dyDescent="0.3">
      <c r="A105" s="47"/>
      <c r="B105" s="127"/>
      <c r="C105" s="127"/>
      <c r="D105" s="127"/>
      <c r="E105" s="127"/>
      <c r="F105" s="127"/>
      <c r="G105" s="127"/>
      <c r="H105" s="127"/>
      <c r="I105" s="127"/>
      <c r="J105" s="127"/>
      <c r="K105" s="127"/>
      <c r="L105" s="127"/>
      <c r="M105" s="127"/>
      <c r="N105" s="47"/>
      <c r="O105" s="47"/>
      <c r="P105" s="48"/>
      <c r="Q105" s="48"/>
      <c r="R105" s="49"/>
      <c r="S105" s="49"/>
      <c r="T105" s="49"/>
      <c r="U105" s="49"/>
      <c r="V105" s="49"/>
      <c r="W105" s="49"/>
      <c r="X105" s="49"/>
      <c r="Y105" s="49"/>
      <c r="Z105" s="49"/>
      <c r="AA105" s="49"/>
      <c r="AB105" s="49"/>
      <c r="AC105" s="49"/>
      <c r="AD105" s="49"/>
      <c r="AN105" s="43"/>
      <c r="AO105" s="43"/>
      <c r="AP105" s="43"/>
      <c r="AQ105" s="43"/>
      <c r="AR105" s="43"/>
      <c r="AS105" s="43"/>
      <c r="AT105" s="43"/>
      <c r="AU105" s="43"/>
      <c r="AV105" s="43"/>
      <c r="AW105" s="43"/>
      <c r="AX105" s="43"/>
    </row>
    <row r="106" spans="1:78" x14ac:dyDescent="0.3">
      <c r="A106" s="47"/>
      <c r="B106" s="127"/>
      <c r="C106" s="127"/>
      <c r="D106" s="127"/>
      <c r="E106" s="127"/>
      <c r="F106" s="127"/>
      <c r="G106" s="127"/>
      <c r="H106" s="127"/>
      <c r="I106" s="127"/>
      <c r="J106" s="127"/>
      <c r="K106" s="127"/>
      <c r="L106" s="127"/>
      <c r="M106" s="127"/>
      <c r="N106" s="47"/>
      <c r="O106" s="47"/>
      <c r="P106" s="48"/>
      <c r="Q106" s="48"/>
      <c r="R106" s="49"/>
      <c r="S106" s="49"/>
      <c r="T106" s="49"/>
      <c r="U106" s="49"/>
      <c r="V106" s="49"/>
      <c r="W106" s="49"/>
      <c r="X106" s="49"/>
      <c r="Y106" s="49"/>
      <c r="Z106" s="49"/>
      <c r="AA106" s="49"/>
      <c r="AB106" s="49"/>
      <c r="AC106" s="49"/>
      <c r="AD106" s="49"/>
      <c r="AN106" s="43"/>
      <c r="AO106" s="43"/>
      <c r="AP106" s="43"/>
      <c r="AQ106" s="43"/>
      <c r="AR106" s="43"/>
      <c r="AS106" s="43"/>
      <c r="AT106" s="43"/>
      <c r="AU106" s="43"/>
      <c r="AV106" s="43"/>
      <c r="AW106" s="43"/>
      <c r="AX106" s="43"/>
    </row>
    <row r="107" spans="1:78" x14ac:dyDescent="0.3">
      <c r="A107" s="47"/>
      <c r="B107" s="127"/>
      <c r="C107" s="127"/>
      <c r="D107" s="127"/>
      <c r="E107" s="127"/>
      <c r="F107" s="127"/>
      <c r="G107" s="127"/>
      <c r="H107" s="127"/>
      <c r="I107" s="127"/>
      <c r="J107" s="127"/>
      <c r="K107" s="127"/>
      <c r="L107" s="127"/>
      <c r="M107" s="127"/>
      <c r="N107" s="47"/>
      <c r="O107" s="47"/>
      <c r="P107" s="48"/>
      <c r="Q107" s="48"/>
      <c r="R107" s="49"/>
      <c r="S107" s="49"/>
      <c r="T107" s="49"/>
      <c r="U107" s="49"/>
      <c r="V107" s="49"/>
      <c r="W107" s="49"/>
      <c r="X107" s="49"/>
      <c r="Y107" s="49"/>
      <c r="Z107" s="49"/>
      <c r="AA107" s="49"/>
      <c r="AB107" s="49"/>
      <c r="AC107" s="49"/>
      <c r="AD107" s="49"/>
      <c r="AN107" s="43"/>
      <c r="AO107" s="43"/>
      <c r="AP107" s="43"/>
      <c r="AQ107" s="43"/>
      <c r="AR107" s="43"/>
      <c r="AS107" s="43"/>
      <c r="AT107" s="43"/>
      <c r="AU107" s="43"/>
      <c r="AV107" s="43"/>
      <c r="AW107" s="43"/>
      <c r="AX107" s="43"/>
    </row>
    <row r="108" spans="1:78" x14ac:dyDescent="0.3">
      <c r="A108" s="47"/>
      <c r="B108" s="127"/>
      <c r="C108" s="127"/>
      <c r="D108" s="127"/>
      <c r="E108" s="127"/>
      <c r="F108" s="127"/>
      <c r="G108" s="127"/>
      <c r="H108" s="127"/>
      <c r="I108" s="127"/>
      <c r="J108" s="127"/>
      <c r="K108" s="127"/>
      <c r="L108" s="127"/>
      <c r="M108" s="127"/>
      <c r="N108" s="47"/>
      <c r="O108" s="47"/>
      <c r="P108" s="48"/>
      <c r="Q108" s="48"/>
      <c r="R108" s="49"/>
      <c r="S108" s="49"/>
      <c r="T108" s="49"/>
      <c r="U108" s="49"/>
      <c r="V108" s="49"/>
      <c r="W108" s="49"/>
      <c r="X108" s="49"/>
      <c r="Y108" s="49"/>
      <c r="Z108" s="49"/>
      <c r="AA108" s="49"/>
      <c r="AB108" s="49"/>
      <c r="AC108" s="49"/>
      <c r="AD108" s="49"/>
    </row>
    <row r="109" spans="1:78" x14ac:dyDescent="0.3">
      <c r="A109" s="47"/>
      <c r="B109" s="47"/>
      <c r="C109" s="49"/>
      <c r="D109" s="47"/>
      <c r="E109" s="62"/>
      <c r="F109" s="47"/>
      <c r="G109" s="47"/>
      <c r="H109" s="47"/>
      <c r="I109" s="47"/>
      <c r="J109" s="47"/>
      <c r="K109" s="47"/>
      <c r="L109" s="47"/>
      <c r="M109" s="47"/>
      <c r="N109" s="47"/>
      <c r="O109" s="47"/>
      <c r="P109" s="48"/>
      <c r="Q109" s="48"/>
      <c r="R109" s="49"/>
      <c r="S109" s="49"/>
      <c r="T109" s="49"/>
      <c r="U109" s="49"/>
      <c r="V109" s="49"/>
      <c r="W109" s="49"/>
      <c r="X109" s="49"/>
      <c r="Y109" s="49"/>
      <c r="Z109" s="49"/>
      <c r="AA109" s="49"/>
      <c r="AB109" s="49"/>
      <c r="AC109" s="49"/>
      <c r="AD109" s="49"/>
    </row>
    <row r="110" spans="1:78" x14ac:dyDescent="0.3">
      <c r="A110" s="47"/>
      <c r="B110" s="47"/>
      <c r="C110" s="49"/>
      <c r="D110" s="47"/>
      <c r="E110" s="62"/>
      <c r="F110" s="47"/>
      <c r="G110" s="47"/>
      <c r="H110" s="47"/>
      <c r="I110" s="47"/>
      <c r="J110" s="47"/>
      <c r="K110" s="47"/>
      <c r="L110" s="47"/>
      <c r="M110" s="47"/>
      <c r="N110" s="47"/>
      <c r="O110" s="47"/>
      <c r="P110" s="48"/>
      <c r="Q110" s="48"/>
      <c r="R110" s="49"/>
      <c r="S110" s="49"/>
      <c r="T110" s="49"/>
      <c r="U110" s="49"/>
      <c r="V110" s="49"/>
      <c r="W110" s="49"/>
      <c r="X110" s="49"/>
      <c r="Y110" s="49"/>
      <c r="Z110" s="49"/>
      <c r="AA110" s="49"/>
      <c r="AB110" s="49"/>
      <c r="AC110" s="49"/>
      <c r="AD110" s="49"/>
    </row>
    <row r="111" spans="1:78" x14ac:dyDescent="0.3">
      <c r="A111" s="47"/>
      <c r="B111" s="47"/>
      <c r="C111" s="49"/>
      <c r="D111" s="47"/>
      <c r="E111" s="62"/>
      <c r="F111" s="47"/>
      <c r="G111" s="47"/>
      <c r="H111" s="47"/>
      <c r="I111" s="47"/>
      <c r="J111" s="47"/>
      <c r="K111" s="47"/>
      <c r="L111" s="47"/>
      <c r="M111" s="47"/>
      <c r="N111" s="47"/>
      <c r="O111" s="47"/>
      <c r="P111" s="48"/>
      <c r="Q111" s="48"/>
      <c r="R111" s="49"/>
      <c r="S111" s="49"/>
      <c r="T111" s="49"/>
      <c r="U111" s="49"/>
      <c r="V111" s="49"/>
      <c r="W111" s="49"/>
      <c r="X111" s="49"/>
      <c r="Y111" s="49"/>
      <c r="Z111" s="49"/>
      <c r="AA111" s="49"/>
      <c r="AB111" s="49"/>
      <c r="AC111" s="49"/>
      <c r="AD111" s="49"/>
    </row>
    <row r="112" spans="1:78" x14ac:dyDescent="0.3">
      <c r="A112" s="47"/>
      <c r="B112" s="47"/>
      <c r="C112" s="49"/>
      <c r="D112" s="47"/>
      <c r="E112" s="62"/>
      <c r="F112" s="47"/>
      <c r="G112" s="47"/>
      <c r="H112" s="47"/>
      <c r="I112" s="47"/>
      <c r="J112" s="47"/>
      <c r="K112" s="47"/>
      <c r="L112" s="47"/>
      <c r="M112" s="47"/>
      <c r="N112" s="47"/>
      <c r="O112" s="47"/>
      <c r="P112" s="48"/>
      <c r="Q112" s="48"/>
      <c r="R112" s="49"/>
      <c r="S112" s="49"/>
      <c r="T112" s="49"/>
      <c r="U112" s="49"/>
      <c r="V112" s="49"/>
      <c r="W112" s="49"/>
      <c r="X112" s="49"/>
      <c r="Y112" s="49"/>
      <c r="Z112" s="49"/>
      <c r="AA112" s="49"/>
      <c r="AB112" s="49"/>
      <c r="AC112" s="49"/>
      <c r="AD112" s="49"/>
    </row>
    <row r="113" spans="1:30" x14ac:dyDescent="0.3">
      <c r="A113" s="47"/>
      <c r="B113" s="47"/>
      <c r="C113" s="49"/>
      <c r="D113" s="47"/>
      <c r="E113" s="62"/>
      <c r="F113" s="47"/>
      <c r="G113" s="47"/>
      <c r="H113" s="47"/>
      <c r="I113" s="47"/>
      <c r="J113" s="47"/>
      <c r="K113" s="47"/>
      <c r="L113" s="47"/>
      <c r="M113" s="47"/>
      <c r="N113" s="47"/>
      <c r="O113" s="47"/>
      <c r="P113" s="48"/>
      <c r="Q113" s="48"/>
      <c r="R113" s="49"/>
      <c r="S113" s="49"/>
      <c r="T113" s="49"/>
      <c r="U113" s="49"/>
      <c r="V113" s="49"/>
      <c r="W113" s="49"/>
      <c r="X113" s="49"/>
      <c r="Y113" s="49"/>
      <c r="Z113" s="49"/>
      <c r="AA113" s="49"/>
      <c r="AB113" s="49"/>
      <c r="AC113" s="49"/>
      <c r="AD113" s="49"/>
    </row>
    <row r="114" spans="1:30" x14ac:dyDescent="0.3">
      <c r="A114" s="47"/>
      <c r="B114" s="47"/>
      <c r="C114" s="49"/>
      <c r="D114" s="47"/>
      <c r="E114" s="62"/>
      <c r="F114" s="47"/>
      <c r="G114" s="47"/>
      <c r="H114" s="47"/>
      <c r="I114" s="47"/>
      <c r="J114" s="47"/>
      <c r="K114" s="47"/>
      <c r="L114" s="47"/>
      <c r="M114" s="47"/>
      <c r="N114" s="47"/>
      <c r="O114" s="47"/>
      <c r="P114" s="48"/>
      <c r="Q114" s="48"/>
      <c r="R114" s="49"/>
      <c r="S114" s="49"/>
      <c r="T114" s="49"/>
      <c r="U114" s="49"/>
      <c r="V114" s="49"/>
      <c r="W114" s="49"/>
      <c r="X114" s="49"/>
      <c r="Y114" s="49"/>
      <c r="Z114" s="49"/>
      <c r="AA114" s="49"/>
      <c r="AB114" s="49"/>
      <c r="AC114" s="49"/>
      <c r="AD114" s="49"/>
    </row>
    <row r="115" spans="1:30" x14ac:dyDescent="0.3">
      <c r="A115" s="47"/>
      <c r="B115" s="47"/>
      <c r="C115" s="49"/>
      <c r="D115" s="47"/>
      <c r="E115" s="62"/>
      <c r="F115" s="47"/>
      <c r="G115" s="47"/>
      <c r="H115" s="47"/>
      <c r="I115" s="47"/>
      <c r="J115" s="47"/>
      <c r="K115" s="47"/>
      <c r="L115" s="47"/>
      <c r="M115" s="47"/>
      <c r="N115" s="47"/>
      <c r="O115" s="47"/>
      <c r="P115" s="48"/>
      <c r="Q115" s="48"/>
      <c r="R115" s="49"/>
      <c r="S115" s="49"/>
      <c r="T115" s="49"/>
      <c r="U115" s="49"/>
      <c r="V115" s="49"/>
      <c r="W115" s="49"/>
      <c r="X115" s="49"/>
      <c r="Y115" s="49"/>
      <c r="Z115" s="49"/>
      <c r="AA115" s="49"/>
      <c r="AB115" s="49"/>
      <c r="AC115" s="49"/>
      <c r="AD115" s="49"/>
    </row>
    <row r="116" spans="1:30" x14ac:dyDescent="0.3">
      <c r="A116" s="47"/>
      <c r="B116" s="47"/>
      <c r="C116" s="49"/>
      <c r="D116" s="47"/>
      <c r="E116" s="62"/>
      <c r="F116" s="47"/>
      <c r="G116" s="47"/>
      <c r="H116" s="47"/>
      <c r="I116" s="47"/>
      <c r="J116" s="47"/>
      <c r="K116" s="47"/>
      <c r="L116" s="47"/>
      <c r="M116" s="47"/>
      <c r="N116" s="47"/>
      <c r="O116" s="47"/>
      <c r="P116" s="48"/>
      <c r="Q116" s="48"/>
      <c r="R116" s="49"/>
      <c r="S116" s="49"/>
      <c r="T116" s="49"/>
      <c r="U116" s="49"/>
      <c r="V116" s="49"/>
      <c r="W116" s="49"/>
      <c r="X116" s="49"/>
      <c r="Y116" s="49"/>
      <c r="Z116" s="49"/>
      <c r="AA116" s="49"/>
      <c r="AB116" s="49"/>
      <c r="AC116" s="49"/>
      <c r="AD116" s="49"/>
    </row>
    <row r="117" spans="1:30" x14ac:dyDescent="0.3">
      <c r="A117" s="47"/>
      <c r="B117" s="47"/>
      <c r="C117" s="49"/>
      <c r="D117" s="47"/>
      <c r="E117" s="62"/>
      <c r="F117" s="47"/>
      <c r="G117" s="47"/>
      <c r="H117" s="47"/>
      <c r="I117" s="47"/>
      <c r="J117" s="47"/>
      <c r="K117" s="47"/>
      <c r="L117" s="47"/>
      <c r="M117" s="47"/>
      <c r="N117" s="47"/>
      <c r="O117" s="47"/>
      <c r="P117" s="48"/>
      <c r="Q117" s="48"/>
      <c r="R117" s="49"/>
      <c r="S117" s="49"/>
      <c r="T117" s="49"/>
      <c r="U117" s="49"/>
      <c r="V117" s="49"/>
      <c r="W117" s="49"/>
      <c r="X117" s="49"/>
      <c r="Y117" s="49"/>
      <c r="Z117" s="49"/>
      <c r="AA117" s="49"/>
      <c r="AB117" s="49"/>
      <c r="AC117" s="49"/>
      <c r="AD117" s="49"/>
    </row>
    <row r="118" spans="1:30" x14ac:dyDescent="0.3">
      <c r="A118" s="47"/>
      <c r="B118" s="47"/>
      <c r="C118" s="49"/>
      <c r="D118" s="47"/>
      <c r="E118" s="62"/>
      <c r="F118" s="47"/>
      <c r="G118" s="47"/>
      <c r="H118" s="47"/>
      <c r="I118" s="47"/>
      <c r="J118" s="47"/>
      <c r="K118" s="47"/>
      <c r="L118" s="47"/>
      <c r="M118" s="47"/>
      <c r="N118" s="47"/>
      <c r="O118" s="47"/>
      <c r="P118" s="48"/>
      <c r="Q118" s="48"/>
      <c r="R118" s="49"/>
      <c r="S118" s="49"/>
      <c r="T118" s="49"/>
      <c r="U118" s="49"/>
      <c r="V118" s="49"/>
      <c r="W118" s="49"/>
      <c r="X118" s="49"/>
      <c r="Y118" s="49"/>
      <c r="Z118" s="49"/>
      <c r="AA118" s="49"/>
      <c r="AB118" s="49"/>
      <c r="AC118" s="49"/>
      <c r="AD118" s="49"/>
    </row>
    <row r="119" spans="1:30" x14ac:dyDescent="0.3">
      <c r="A119" s="47"/>
      <c r="B119" s="47"/>
      <c r="C119" s="49"/>
      <c r="D119" s="47"/>
      <c r="E119" s="62"/>
      <c r="F119" s="47"/>
      <c r="G119" s="47"/>
      <c r="H119" s="47"/>
      <c r="I119" s="47"/>
      <c r="J119" s="47"/>
      <c r="K119" s="47"/>
      <c r="L119" s="47"/>
      <c r="M119" s="47"/>
      <c r="N119" s="47"/>
      <c r="O119" s="47"/>
      <c r="P119" s="48"/>
      <c r="Q119" s="48"/>
      <c r="R119" s="49"/>
      <c r="S119" s="49"/>
      <c r="T119" s="49"/>
      <c r="U119" s="49"/>
      <c r="V119" s="49"/>
      <c r="W119" s="49"/>
      <c r="X119" s="49"/>
      <c r="Y119" s="49"/>
      <c r="Z119" s="49"/>
      <c r="AA119" s="49"/>
      <c r="AB119" s="49"/>
      <c r="AC119" s="49"/>
      <c r="AD119" s="49"/>
    </row>
    <row r="120" spans="1:30" x14ac:dyDescent="0.3">
      <c r="A120" s="47"/>
      <c r="B120" s="47"/>
      <c r="C120" s="49"/>
      <c r="D120" s="47"/>
      <c r="E120" s="62"/>
      <c r="F120" s="47"/>
      <c r="G120" s="47"/>
      <c r="H120" s="47"/>
      <c r="I120" s="47"/>
      <c r="J120" s="47"/>
      <c r="K120" s="47"/>
      <c r="L120" s="47"/>
      <c r="M120" s="47"/>
      <c r="N120" s="47"/>
      <c r="O120" s="47"/>
      <c r="P120" s="48"/>
      <c r="Q120" s="48"/>
      <c r="R120" s="49"/>
      <c r="S120" s="49"/>
      <c r="T120" s="49"/>
      <c r="U120" s="49"/>
      <c r="V120" s="49"/>
      <c r="W120" s="49"/>
      <c r="X120" s="49"/>
      <c r="Y120" s="49"/>
      <c r="Z120" s="49"/>
      <c r="AA120" s="49"/>
      <c r="AB120" s="49"/>
      <c r="AC120" s="49"/>
      <c r="AD120" s="49"/>
    </row>
    <row r="121" spans="1:30" x14ac:dyDescent="0.3">
      <c r="A121" s="47"/>
      <c r="B121" s="47"/>
      <c r="C121" s="49"/>
      <c r="D121" s="47"/>
      <c r="E121" s="62"/>
      <c r="F121" s="47"/>
      <c r="G121" s="47"/>
      <c r="H121" s="47"/>
      <c r="I121" s="47"/>
      <c r="J121" s="47"/>
      <c r="K121" s="47"/>
      <c r="L121" s="47"/>
      <c r="M121" s="47"/>
      <c r="N121" s="47"/>
      <c r="O121" s="47"/>
      <c r="P121" s="48"/>
      <c r="Q121" s="48"/>
      <c r="R121" s="49"/>
      <c r="S121" s="49"/>
      <c r="T121" s="49"/>
      <c r="U121" s="49"/>
      <c r="V121" s="49"/>
      <c r="W121" s="49"/>
      <c r="X121" s="49"/>
      <c r="Y121" s="49"/>
      <c r="Z121" s="49"/>
      <c r="AA121" s="49"/>
      <c r="AB121" s="49"/>
      <c r="AC121" s="49"/>
      <c r="AD121" s="49"/>
    </row>
    <row r="122" spans="1:30" x14ac:dyDescent="0.3">
      <c r="A122" s="47"/>
      <c r="B122" s="47"/>
      <c r="C122" s="49"/>
      <c r="D122" s="47"/>
      <c r="E122" s="62"/>
      <c r="F122" s="47"/>
      <c r="G122" s="47"/>
      <c r="H122" s="47"/>
      <c r="I122" s="47"/>
      <c r="J122" s="47"/>
      <c r="K122" s="47"/>
      <c r="L122" s="47"/>
      <c r="M122" s="47"/>
      <c r="N122" s="47"/>
      <c r="O122" s="47"/>
      <c r="P122" s="48"/>
      <c r="Q122" s="48"/>
      <c r="R122" s="49"/>
      <c r="S122" s="49"/>
      <c r="T122" s="49"/>
      <c r="U122" s="49"/>
      <c r="V122" s="49"/>
      <c r="W122" s="49"/>
      <c r="X122" s="49"/>
      <c r="Y122" s="49"/>
      <c r="Z122" s="49"/>
      <c r="AA122" s="49"/>
      <c r="AB122" s="49"/>
      <c r="AC122" s="49"/>
      <c r="AD122" s="49"/>
    </row>
    <row r="123" spans="1:30" x14ac:dyDescent="0.3">
      <c r="A123" s="47"/>
      <c r="B123" s="47"/>
      <c r="C123" s="49"/>
      <c r="D123" s="47"/>
      <c r="E123" s="62"/>
      <c r="F123" s="47"/>
      <c r="G123" s="47"/>
      <c r="H123" s="47"/>
      <c r="I123" s="47"/>
      <c r="J123" s="47"/>
      <c r="K123" s="47"/>
      <c r="L123" s="47"/>
      <c r="M123" s="47"/>
      <c r="N123" s="47"/>
      <c r="O123" s="47"/>
      <c r="P123" s="48"/>
      <c r="Q123" s="48"/>
      <c r="R123" s="49"/>
      <c r="S123" s="49"/>
      <c r="T123" s="49"/>
      <c r="U123" s="49"/>
      <c r="V123" s="49"/>
      <c r="W123" s="49"/>
      <c r="X123" s="49"/>
      <c r="Y123" s="49"/>
      <c r="Z123" s="49"/>
      <c r="AA123" s="49"/>
      <c r="AB123" s="49"/>
      <c r="AC123" s="49"/>
      <c r="AD123" s="49"/>
    </row>
    <row r="124" spans="1:30" x14ac:dyDescent="0.3">
      <c r="A124" s="47"/>
      <c r="B124" s="47"/>
      <c r="C124" s="49"/>
      <c r="D124" s="47"/>
      <c r="E124" s="62"/>
      <c r="F124" s="47"/>
      <c r="G124" s="47"/>
      <c r="H124" s="47"/>
      <c r="I124" s="47"/>
      <c r="J124" s="47"/>
      <c r="K124" s="47"/>
      <c r="L124" s="47"/>
      <c r="M124" s="47"/>
      <c r="N124" s="47"/>
      <c r="O124" s="47"/>
      <c r="P124" s="48"/>
      <c r="Q124" s="48"/>
      <c r="R124" s="49"/>
      <c r="S124" s="49"/>
      <c r="T124" s="49"/>
      <c r="U124" s="49"/>
      <c r="V124" s="49"/>
      <c r="W124" s="49"/>
      <c r="X124" s="49"/>
      <c r="Y124" s="49"/>
      <c r="Z124" s="49"/>
      <c r="AA124" s="49"/>
      <c r="AB124" s="49"/>
      <c r="AC124" s="49"/>
      <c r="AD124" s="49"/>
    </row>
    <row r="125" spans="1:30" x14ac:dyDescent="0.3">
      <c r="A125" s="47"/>
      <c r="B125" s="47"/>
      <c r="C125" s="49"/>
      <c r="D125" s="47"/>
      <c r="E125" s="62"/>
      <c r="F125" s="47"/>
      <c r="G125" s="47"/>
      <c r="H125" s="47"/>
      <c r="I125" s="47"/>
      <c r="J125" s="47"/>
      <c r="K125" s="47"/>
      <c r="L125" s="47"/>
      <c r="M125" s="47"/>
      <c r="N125" s="47"/>
      <c r="O125" s="47"/>
      <c r="P125" s="48"/>
      <c r="Q125" s="48"/>
      <c r="R125" s="49"/>
      <c r="S125" s="49"/>
      <c r="T125" s="49"/>
      <c r="U125" s="49"/>
      <c r="V125" s="49"/>
      <c r="W125" s="49"/>
      <c r="X125" s="49"/>
      <c r="Y125" s="49"/>
      <c r="Z125" s="49"/>
      <c r="AA125" s="49"/>
      <c r="AB125" s="49"/>
      <c r="AC125" s="49"/>
      <c r="AD125" s="49"/>
    </row>
    <row r="126" spans="1:30" x14ac:dyDescent="0.3">
      <c r="A126" s="47"/>
      <c r="B126" s="47"/>
      <c r="C126" s="49"/>
      <c r="D126" s="47"/>
      <c r="E126" s="62"/>
      <c r="F126" s="47"/>
      <c r="G126" s="47"/>
      <c r="H126" s="47"/>
      <c r="I126" s="47"/>
      <c r="J126" s="47"/>
      <c r="K126" s="47"/>
      <c r="L126" s="47"/>
      <c r="M126" s="47"/>
      <c r="N126" s="47"/>
      <c r="O126" s="47"/>
      <c r="P126" s="48"/>
      <c r="Q126" s="48"/>
      <c r="R126" s="49"/>
      <c r="S126" s="49"/>
      <c r="T126" s="49"/>
      <c r="U126" s="49"/>
      <c r="V126" s="49"/>
      <c r="W126" s="49"/>
      <c r="X126" s="49"/>
      <c r="Y126" s="49"/>
      <c r="Z126" s="49"/>
      <c r="AA126" s="49"/>
      <c r="AB126" s="49"/>
      <c r="AC126" s="49"/>
      <c r="AD126" s="49"/>
    </row>
    <row r="127" spans="1:30" x14ac:dyDescent="0.3">
      <c r="A127" s="47"/>
      <c r="B127" s="47"/>
      <c r="C127" s="49"/>
      <c r="D127" s="47"/>
      <c r="E127" s="47"/>
      <c r="F127" s="47"/>
      <c r="G127" s="47"/>
      <c r="H127" s="47"/>
      <c r="I127" s="47"/>
      <c r="J127" s="47"/>
      <c r="K127" s="47"/>
      <c r="L127" s="47"/>
      <c r="M127" s="47"/>
      <c r="N127" s="47"/>
      <c r="O127" s="47"/>
      <c r="P127" s="48"/>
      <c r="Q127" s="48"/>
      <c r="R127" s="49"/>
      <c r="S127" s="49"/>
      <c r="T127" s="49"/>
      <c r="U127" s="49"/>
      <c r="V127" s="49"/>
      <c r="W127" s="49"/>
      <c r="X127" s="49"/>
      <c r="Y127" s="49"/>
      <c r="Z127" s="49"/>
      <c r="AA127" s="49"/>
      <c r="AB127" s="49"/>
      <c r="AC127" s="49"/>
      <c r="AD127" s="49"/>
    </row>
    <row r="128" spans="1:30" x14ac:dyDescent="0.3">
      <c r="A128" s="47"/>
      <c r="B128" s="47"/>
      <c r="C128" s="49"/>
      <c r="D128" s="47"/>
      <c r="E128" s="47"/>
      <c r="F128" s="47"/>
      <c r="G128" s="47"/>
      <c r="H128" s="47"/>
      <c r="I128" s="47"/>
      <c r="J128" s="47"/>
      <c r="K128" s="47"/>
      <c r="L128" s="47"/>
      <c r="M128" s="47"/>
      <c r="N128" s="47"/>
      <c r="O128" s="47"/>
      <c r="P128" s="48"/>
      <c r="Q128" s="48"/>
      <c r="R128" s="49"/>
      <c r="S128" s="49"/>
      <c r="T128" s="49"/>
      <c r="U128" s="49"/>
      <c r="V128" s="49"/>
      <c r="W128" s="49"/>
      <c r="X128" s="49"/>
      <c r="Y128" s="49"/>
      <c r="Z128" s="49"/>
      <c r="AA128" s="49"/>
      <c r="AB128" s="49"/>
      <c r="AC128" s="49"/>
      <c r="AD128" s="49"/>
    </row>
    <row r="129" spans="1:30" x14ac:dyDescent="0.3">
      <c r="A129" s="47"/>
      <c r="B129" s="47"/>
      <c r="C129" s="49"/>
      <c r="D129" s="47"/>
      <c r="E129" s="47"/>
      <c r="F129" s="47"/>
      <c r="G129" s="47"/>
      <c r="H129" s="47"/>
      <c r="I129" s="47"/>
      <c r="J129" s="47"/>
      <c r="K129" s="47"/>
      <c r="L129" s="47"/>
      <c r="M129" s="47"/>
      <c r="N129" s="47"/>
      <c r="O129" s="47"/>
      <c r="P129" s="48"/>
      <c r="Q129" s="48"/>
      <c r="R129" s="49"/>
      <c r="S129" s="49"/>
      <c r="T129" s="49"/>
      <c r="U129" s="49"/>
      <c r="V129" s="49"/>
      <c r="W129" s="49"/>
      <c r="X129" s="49"/>
      <c r="Y129" s="49"/>
      <c r="Z129" s="49"/>
      <c r="AA129" s="49"/>
      <c r="AB129" s="49"/>
      <c r="AC129" s="49"/>
      <c r="AD129" s="49"/>
    </row>
    <row r="130" spans="1:30" x14ac:dyDescent="0.3">
      <c r="A130" s="47"/>
      <c r="B130" s="47"/>
      <c r="C130" s="49"/>
      <c r="D130" s="47"/>
      <c r="E130" s="47"/>
      <c r="F130" s="47"/>
      <c r="G130" s="47"/>
      <c r="H130" s="47"/>
      <c r="I130" s="47"/>
      <c r="J130" s="47"/>
      <c r="K130" s="47"/>
      <c r="L130" s="47"/>
      <c r="M130" s="47"/>
      <c r="N130" s="47"/>
      <c r="O130" s="47"/>
      <c r="P130" s="48"/>
      <c r="Q130" s="48"/>
      <c r="R130" s="49"/>
      <c r="S130" s="49"/>
      <c r="T130" s="49"/>
      <c r="U130" s="49"/>
      <c r="V130" s="49"/>
      <c r="W130" s="49"/>
      <c r="X130" s="49"/>
      <c r="Y130" s="49"/>
      <c r="Z130" s="49"/>
      <c r="AA130" s="49"/>
      <c r="AB130" s="49"/>
      <c r="AC130" s="49"/>
      <c r="AD130" s="49"/>
    </row>
    <row r="131" spans="1:30" x14ac:dyDescent="0.3">
      <c r="A131" s="47"/>
      <c r="B131" s="47"/>
      <c r="C131" s="49"/>
      <c r="D131" s="47"/>
      <c r="E131" s="47"/>
      <c r="F131" s="47"/>
      <c r="G131" s="47"/>
      <c r="H131" s="47"/>
      <c r="I131" s="47"/>
      <c r="J131" s="47"/>
      <c r="K131" s="47"/>
      <c r="L131" s="47"/>
      <c r="M131" s="47"/>
      <c r="N131" s="47"/>
      <c r="O131" s="47"/>
      <c r="P131" s="48"/>
      <c r="Q131" s="48"/>
      <c r="R131" s="49"/>
      <c r="S131" s="49"/>
      <c r="T131" s="49"/>
      <c r="U131" s="49"/>
      <c r="V131" s="49"/>
      <c r="W131" s="49"/>
      <c r="X131" s="49"/>
      <c r="Y131" s="49"/>
      <c r="Z131" s="49"/>
      <c r="AA131" s="49"/>
      <c r="AB131" s="49"/>
      <c r="AC131" s="49"/>
      <c r="AD131" s="49"/>
    </row>
    <row r="132" spans="1:30" x14ac:dyDescent="0.3">
      <c r="A132" s="47"/>
      <c r="B132" s="47"/>
      <c r="C132" s="49"/>
      <c r="D132" s="47"/>
      <c r="E132" s="47"/>
      <c r="F132" s="47"/>
      <c r="G132" s="47"/>
      <c r="H132" s="47"/>
      <c r="I132" s="47"/>
      <c r="J132" s="47"/>
      <c r="K132" s="47"/>
      <c r="L132" s="47"/>
      <c r="M132" s="47"/>
      <c r="N132" s="47"/>
      <c r="O132" s="47"/>
      <c r="P132" s="48"/>
      <c r="Q132" s="48"/>
      <c r="R132" s="49"/>
      <c r="S132" s="49"/>
      <c r="T132" s="49"/>
      <c r="U132" s="49"/>
      <c r="V132" s="49"/>
      <c r="W132" s="49"/>
      <c r="X132" s="49"/>
      <c r="Y132" s="49"/>
      <c r="Z132" s="49"/>
      <c r="AA132" s="49"/>
      <c r="AB132" s="49"/>
      <c r="AC132" s="49"/>
      <c r="AD132" s="49"/>
    </row>
    <row r="133" spans="1:30" x14ac:dyDescent="0.3">
      <c r="A133" s="47"/>
      <c r="B133" s="47"/>
      <c r="C133" s="49"/>
      <c r="D133" s="47"/>
      <c r="E133" s="47"/>
      <c r="F133" s="47"/>
      <c r="G133" s="47"/>
      <c r="H133" s="47"/>
      <c r="I133" s="47"/>
      <c r="J133" s="47"/>
      <c r="K133" s="47"/>
      <c r="L133" s="47"/>
      <c r="M133" s="47"/>
      <c r="N133" s="47"/>
      <c r="O133" s="47"/>
      <c r="P133" s="48"/>
      <c r="Q133" s="48"/>
      <c r="R133" s="49"/>
      <c r="S133" s="49"/>
      <c r="T133" s="49"/>
      <c r="U133" s="49"/>
      <c r="V133" s="49"/>
      <c r="W133" s="49"/>
      <c r="X133" s="49"/>
      <c r="Y133" s="49"/>
      <c r="Z133" s="49"/>
      <c r="AA133" s="49"/>
      <c r="AB133" s="49"/>
      <c r="AC133" s="49"/>
      <c r="AD133" s="49"/>
    </row>
    <row r="134" spans="1:30" x14ac:dyDescent="0.3">
      <c r="A134" s="47"/>
      <c r="B134" s="47"/>
      <c r="C134" s="49"/>
      <c r="D134" s="47"/>
      <c r="E134" s="47"/>
      <c r="F134" s="47"/>
      <c r="G134" s="47"/>
      <c r="H134" s="47"/>
      <c r="I134" s="47"/>
      <c r="J134" s="47"/>
      <c r="K134" s="47"/>
      <c r="L134" s="47"/>
      <c r="M134" s="47"/>
      <c r="N134" s="47"/>
      <c r="O134" s="47"/>
      <c r="P134" s="48"/>
      <c r="Q134" s="48"/>
      <c r="R134" s="49"/>
      <c r="S134" s="49"/>
      <c r="T134" s="49"/>
      <c r="U134" s="49"/>
      <c r="V134" s="49"/>
      <c r="W134" s="49"/>
      <c r="X134" s="49"/>
      <c r="Y134" s="49"/>
      <c r="Z134" s="49"/>
      <c r="AA134" s="49"/>
      <c r="AB134" s="49"/>
      <c r="AC134" s="49"/>
      <c r="AD134" s="49"/>
    </row>
    <row r="135" spans="1:30" x14ac:dyDescent="0.3">
      <c r="A135" s="47"/>
      <c r="B135" s="47"/>
      <c r="C135" s="49"/>
      <c r="D135" s="47"/>
      <c r="E135" s="47"/>
      <c r="F135" s="47"/>
      <c r="G135" s="47"/>
      <c r="H135" s="47"/>
      <c r="I135" s="47"/>
      <c r="J135" s="47"/>
      <c r="K135" s="47"/>
      <c r="L135" s="47"/>
      <c r="M135" s="47"/>
      <c r="N135" s="47"/>
      <c r="O135" s="47"/>
      <c r="P135" s="48"/>
      <c r="Q135" s="48"/>
      <c r="R135" s="49"/>
      <c r="S135" s="49"/>
      <c r="T135" s="49"/>
      <c r="U135" s="49"/>
      <c r="V135" s="49"/>
      <c r="W135" s="49"/>
      <c r="X135" s="49"/>
      <c r="Y135" s="49"/>
      <c r="Z135" s="49"/>
      <c r="AA135" s="49"/>
      <c r="AB135" s="49"/>
      <c r="AC135" s="49"/>
      <c r="AD135" s="49"/>
    </row>
    <row r="136" spans="1:30" x14ac:dyDescent="0.3">
      <c r="A136" s="47"/>
      <c r="B136" s="47"/>
      <c r="C136" s="49"/>
      <c r="D136" s="47"/>
      <c r="E136" s="47"/>
      <c r="F136" s="47"/>
      <c r="G136" s="47"/>
      <c r="H136" s="47"/>
      <c r="I136" s="47"/>
      <c r="J136" s="47"/>
      <c r="K136" s="47"/>
      <c r="L136" s="47"/>
      <c r="M136" s="47"/>
      <c r="N136" s="47"/>
      <c r="O136" s="47"/>
      <c r="P136" s="48"/>
      <c r="Q136" s="48"/>
      <c r="R136" s="49"/>
      <c r="S136" s="49"/>
      <c r="T136" s="49"/>
      <c r="U136" s="49"/>
      <c r="V136" s="49"/>
      <c r="W136" s="49"/>
      <c r="X136" s="49"/>
      <c r="Y136" s="49"/>
      <c r="Z136" s="49"/>
      <c r="AA136" s="49"/>
      <c r="AB136" s="49"/>
      <c r="AC136" s="49"/>
      <c r="AD136" s="49"/>
    </row>
    <row r="137" spans="1:30" x14ac:dyDescent="0.3">
      <c r="A137" s="47"/>
      <c r="B137" s="47"/>
      <c r="C137" s="49"/>
      <c r="D137" s="47"/>
      <c r="E137" s="47"/>
      <c r="F137" s="47"/>
      <c r="G137" s="47"/>
      <c r="H137" s="47"/>
      <c r="I137" s="47"/>
      <c r="J137" s="47"/>
      <c r="K137" s="47"/>
      <c r="L137" s="47"/>
      <c r="M137" s="47"/>
      <c r="N137" s="47"/>
      <c r="O137" s="47"/>
      <c r="P137" s="48"/>
      <c r="Q137" s="48"/>
      <c r="R137" s="49"/>
      <c r="S137" s="49"/>
      <c r="T137" s="49"/>
      <c r="U137" s="49"/>
      <c r="V137" s="49"/>
      <c r="W137" s="49"/>
      <c r="X137" s="49"/>
      <c r="Y137" s="49"/>
      <c r="Z137" s="49"/>
      <c r="AA137" s="49"/>
      <c r="AB137" s="49"/>
      <c r="AC137" s="49"/>
      <c r="AD137" s="49"/>
    </row>
    <row r="138" spans="1:30" x14ac:dyDescent="0.3">
      <c r="A138" s="47"/>
      <c r="B138" s="47"/>
      <c r="C138" s="49"/>
      <c r="D138" s="47"/>
      <c r="E138" s="47"/>
      <c r="F138" s="47"/>
      <c r="G138" s="47"/>
      <c r="H138" s="47"/>
      <c r="I138" s="47"/>
      <c r="J138" s="47"/>
      <c r="K138" s="47"/>
      <c r="L138" s="47"/>
      <c r="M138" s="47"/>
      <c r="N138" s="47"/>
      <c r="O138" s="47"/>
      <c r="P138" s="48"/>
      <c r="Q138" s="48"/>
      <c r="R138" s="49"/>
      <c r="S138" s="49"/>
      <c r="T138" s="49"/>
      <c r="U138" s="49"/>
      <c r="V138" s="49"/>
      <c r="W138" s="49"/>
      <c r="X138" s="49"/>
      <c r="Y138" s="49"/>
      <c r="Z138" s="49"/>
      <c r="AA138" s="49"/>
      <c r="AB138" s="49"/>
      <c r="AC138" s="49"/>
      <c r="AD138" s="49"/>
    </row>
    <row r="139" spans="1:30" x14ac:dyDescent="0.3">
      <c r="A139" s="47"/>
      <c r="B139" s="47"/>
      <c r="C139" s="49"/>
      <c r="D139" s="47"/>
      <c r="E139" s="47"/>
      <c r="F139" s="47"/>
      <c r="G139" s="47"/>
      <c r="H139" s="47"/>
      <c r="I139" s="47"/>
      <c r="J139" s="47"/>
      <c r="K139" s="47"/>
      <c r="L139" s="47"/>
      <c r="M139" s="47"/>
      <c r="N139" s="47"/>
      <c r="O139" s="47"/>
      <c r="P139" s="48"/>
      <c r="Q139" s="48"/>
      <c r="R139" s="49"/>
      <c r="S139" s="49"/>
      <c r="T139" s="49"/>
      <c r="U139" s="49"/>
      <c r="V139" s="49"/>
      <c r="W139" s="49"/>
      <c r="X139" s="49"/>
      <c r="Y139" s="49"/>
      <c r="Z139" s="49"/>
      <c r="AA139" s="49"/>
      <c r="AB139" s="49"/>
      <c r="AC139" s="49"/>
      <c r="AD139" s="49"/>
    </row>
    <row r="140" spans="1:30" x14ac:dyDescent="0.3">
      <c r="A140" s="47"/>
      <c r="B140" s="47"/>
      <c r="C140" s="49"/>
      <c r="D140" s="47"/>
      <c r="E140" s="47"/>
      <c r="F140" s="47"/>
      <c r="G140" s="47"/>
      <c r="H140" s="47"/>
      <c r="I140" s="47"/>
      <c r="J140" s="47"/>
      <c r="K140" s="47"/>
      <c r="L140" s="47"/>
      <c r="M140" s="47"/>
      <c r="N140" s="47"/>
      <c r="O140" s="47"/>
      <c r="P140" s="48"/>
      <c r="Q140" s="48"/>
      <c r="R140" s="49"/>
      <c r="S140" s="49"/>
      <c r="T140" s="49"/>
      <c r="U140" s="49"/>
      <c r="V140" s="49"/>
      <c r="W140" s="49"/>
      <c r="X140" s="49"/>
      <c r="Y140" s="49"/>
      <c r="Z140" s="49"/>
      <c r="AA140" s="49"/>
      <c r="AB140" s="49"/>
      <c r="AC140" s="49"/>
      <c r="AD140" s="49"/>
    </row>
    <row r="141" spans="1:30" x14ac:dyDescent="0.3">
      <c r="A141" s="47"/>
      <c r="B141" s="47"/>
      <c r="C141" s="49"/>
      <c r="D141" s="47"/>
      <c r="E141" s="47"/>
      <c r="F141" s="47"/>
      <c r="G141" s="47"/>
      <c r="H141" s="47"/>
      <c r="I141" s="47"/>
      <c r="J141" s="47"/>
      <c r="K141" s="47"/>
      <c r="L141" s="47"/>
      <c r="M141" s="47"/>
      <c r="N141" s="47"/>
      <c r="O141" s="47"/>
      <c r="P141" s="48"/>
      <c r="Q141" s="48"/>
      <c r="R141" s="49"/>
      <c r="S141" s="49"/>
      <c r="T141" s="49"/>
      <c r="U141" s="49"/>
      <c r="V141" s="49"/>
      <c r="W141" s="49"/>
      <c r="X141" s="49"/>
      <c r="Y141" s="49"/>
      <c r="Z141" s="49"/>
      <c r="AA141" s="49"/>
      <c r="AB141" s="49"/>
      <c r="AC141" s="49"/>
      <c r="AD141" s="49"/>
    </row>
    <row r="142" spans="1:30" x14ac:dyDescent="0.3">
      <c r="A142" s="47"/>
      <c r="B142" s="47"/>
      <c r="C142" s="49"/>
      <c r="D142" s="47"/>
      <c r="E142" s="47"/>
      <c r="F142" s="47"/>
      <c r="G142" s="47"/>
      <c r="H142" s="47"/>
      <c r="I142" s="47"/>
      <c r="J142" s="47"/>
      <c r="K142" s="47"/>
      <c r="L142" s="47"/>
      <c r="M142" s="47"/>
      <c r="N142" s="47"/>
      <c r="O142" s="47"/>
      <c r="P142" s="48"/>
      <c r="Q142" s="48"/>
      <c r="R142" s="49"/>
      <c r="S142" s="49"/>
      <c r="T142" s="49"/>
      <c r="U142" s="49"/>
      <c r="V142" s="49"/>
      <c r="W142" s="49"/>
      <c r="X142" s="49"/>
      <c r="Y142" s="49"/>
      <c r="Z142" s="49"/>
      <c r="AA142" s="49"/>
      <c r="AB142" s="49"/>
      <c r="AC142" s="49"/>
      <c r="AD142" s="49"/>
    </row>
    <row r="143" spans="1:30" x14ac:dyDescent="0.3">
      <c r="A143" s="47"/>
      <c r="B143" s="47"/>
      <c r="C143" s="49"/>
      <c r="D143" s="47"/>
      <c r="E143" s="47"/>
      <c r="F143" s="47"/>
      <c r="G143" s="47"/>
      <c r="H143" s="47"/>
      <c r="I143" s="47"/>
      <c r="J143" s="47"/>
      <c r="K143" s="47"/>
      <c r="L143" s="47"/>
      <c r="M143" s="47"/>
      <c r="N143" s="47"/>
      <c r="O143" s="47"/>
      <c r="P143" s="48"/>
      <c r="Q143" s="48"/>
      <c r="R143" s="49"/>
      <c r="S143" s="49"/>
      <c r="T143" s="49"/>
      <c r="U143" s="49"/>
      <c r="V143" s="49"/>
      <c r="W143" s="49"/>
      <c r="X143" s="49"/>
      <c r="Y143" s="49"/>
      <c r="Z143" s="49"/>
      <c r="AA143" s="49"/>
      <c r="AB143" s="49"/>
      <c r="AC143" s="49"/>
      <c r="AD143" s="49"/>
    </row>
    <row r="144" spans="1:30" x14ac:dyDescent="0.3">
      <c r="C144"/>
    </row>
    <row r="145" spans="3:3" x14ac:dyDescent="0.3">
      <c r="C145"/>
    </row>
    <row r="146" spans="3:3" x14ac:dyDescent="0.3">
      <c r="C146"/>
    </row>
    <row r="147" spans="3:3" x14ac:dyDescent="0.3">
      <c r="C147"/>
    </row>
    <row r="148" spans="3:3" x14ac:dyDescent="0.3">
      <c r="C148"/>
    </row>
    <row r="149" spans="3:3" x14ac:dyDescent="0.3">
      <c r="C149"/>
    </row>
    <row r="150" spans="3:3" x14ac:dyDescent="0.3">
      <c r="C150"/>
    </row>
    <row r="151" spans="3:3" x14ac:dyDescent="0.3">
      <c r="C151"/>
    </row>
    <row r="152" spans="3:3" x14ac:dyDescent="0.3">
      <c r="C152"/>
    </row>
    <row r="153" spans="3:3" x14ac:dyDescent="0.3">
      <c r="C153"/>
    </row>
    <row r="154" spans="3:3" x14ac:dyDescent="0.3">
      <c r="C154"/>
    </row>
    <row r="155" spans="3:3" x14ac:dyDescent="0.3">
      <c r="C155"/>
    </row>
    <row r="156" spans="3:3" x14ac:dyDescent="0.3">
      <c r="C156"/>
    </row>
  </sheetData>
  <sheetProtection algorithmName="SHA-512" hashValue="99+/+IrSCN1RQcnX/jIl6h0iWBYQegC3eXWTUj2cgbSEwHuxbh4AmyhVX15rJkJfq51gzucct4NvRpJRE+jDag==" saltValue="jLQXIRL7Gs429NynZNYQ0g==" spinCount="100000" sheet="1" objects="1" scenarios="1"/>
  <dataConsolidate>
    <dataRefs count="1">
      <dataRef ref="B38:B45" sheet="Presupuesto"/>
    </dataRefs>
  </dataConsolidate>
  <mergeCells count="116">
    <mergeCell ref="C18:O18"/>
    <mergeCell ref="B8:O8"/>
    <mergeCell ref="B10:O10"/>
    <mergeCell ref="B11:O11"/>
    <mergeCell ref="B13:O13"/>
    <mergeCell ref="B14:O14"/>
    <mergeCell ref="B12:O12"/>
    <mergeCell ref="B15:O15"/>
    <mergeCell ref="C29:O29"/>
    <mergeCell ref="B39:B40"/>
    <mergeCell ref="U30:V30"/>
    <mergeCell ref="W30:X30"/>
    <mergeCell ref="Y30:Z30"/>
    <mergeCell ref="AA30:AB30"/>
    <mergeCell ref="AA39:AB39"/>
    <mergeCell ref="Q39:R39"/>
    <mergeCell ref="S39:T39"/>
    <mergeCell ref="U39:V39"/>
    <mergeCell ref="W39:X39"/>
    <mergeCell ref="Y39:Z39"/>
    <mergeCell ref="P35:Q35"/>
    <mergeCell ref="P36:Q36"/>
    <mergeCell ref="G39:H39"/>
    <mergeCell ref="E39:F39"/>
    <mergeCell ref="C39:D39"/>
    <mergeCell ref="O39:P39"/>
    <mergeCell ref="M39:N39"/>
    <mergeCell ref="K39:L39"/>
    <mergeCell ref="I39:J39"/>
    <mergeCell ref="C38:Z38"/>
    <mergeCell ref="S30:T30"/>
    <mergeCell ref="W99:X99"/>
    <mergeCell ref="Y99:Z99"/>
    <mergeCell ref="AA99:AB99"/>
    <mergeCell ref="M99:N99"/>
    <mergeCell ref="O99:P99"/>
    <mergeCell ref="Q99:R99"/>
    <mergeCell ref="S99:T99"/>
    <mergeCell ref="U99:V99"/>
    <mergeCell ref="C99:D99"/>
    <mergeCell ref="E99:F99"/>
    <mergeCell ref="G99:H99"/>
    <mergeCell ref="I99:J99"/>
    <mergeCell ref="K99:L99"/>
    <mergeCell ref="AC42:AD42"/>
    <mergeCell ref="AC43:AD43"/>
    <mergeCell ref="AC44:AD44"/>
    <mergeCell ref="AC45:AD45"/>
    <mergeCell ref="B108:M108"/>
    <mergeCell ref="P19:Q19"/>
    <mergeCell ref="P20:Q20"/>
    <mergeCell ref="P21:Q21"/>
    <mergeCell ref="P22:Q22"/>
    <mergeCell ref="P23:Q23"/>
    <mergeCell ref="P24:Q24"/>
    <mergeCell ref="P25:Q25"/>
    <mergeCell ref="P26:Q26"/>
    <mergeCell ref="P27:Q27"/>
    <mergeCell ref="P30:Q30"/>
    <mergeCell ref="P31:Q31"/>
    <mergeCell ref="P32:Q32"/>
    <mergeCell ref="P33:Q33"/>
    <mergeCell ref="P34:Q34"/>
    <mergeCell ref="B103:M103"/>
    <mergeCell ref="B104:M104"/>
    <mergeCell ref="B105:M105"/>
    <mergeCell ref="B106:M106"/>
    <mergeCell ref="B107:M107"/>
    <mergeCell ref="AC52:AD52"/>
    <mergeCell ref="AC53:AD53"/>
    <mergeCell ref="AC54:AD54"/>
    <mergeCell ref="AC55:AD55"/>
    <mergeCell ref="AC56:AD56"/>
    <mergeCell ref="AC46:AD46"/>
    <mergeCell ref="AC47:AD47"/>
    <mergeCell ref="AC48:AD48"/>
    <mergeCell ref="AC49:AD49"/>
    <mergeCell ref="AC51:AD51"/>
    <mergeCell ref="AC62:AD62"/>
    <mergeCell ref="AC63:AD63"/>
    <mergeCell ref="AC64:AD64"/>
    <mergeCell ref="AC65:AD65"/>
    <mergeCell ref="AC66:AD66"/>
    <mergeCell ref="AC57:AD57"/>
    <mergeCell ref="AC59:AD59"/>
    <mergeCell ref="AC60:AD60"/>
    <mergeCell ref="AC61:AD61"/>
    <mergeCell ref="AC72:AD72"/>
    <mergeCell ref="AC73:AD73"/>
    <mergeCell ref="AC75:AD75"/>
    <mergeCell ref="AC76:AD76"/>
    <mergeCell ref="AC67:AD67"/>
    <mergeCell ref="AC68:AD68"/>
    <mergeCell ref="AC69:AD69"/>
    <mergeCell ref="AC70:AD70"/>
    <mergeCell ref="AC71:AD71"/>
    <mergeCell ref="AC82:AD82"/>
    <mergeCell ref="AC83:AD83"/>
    <mergeCell ref="AC84:AD84"/>
    <mergeCell ref="AC86:AD86"/>
    <mergeCell ref="AC87:AD87"/>
    <mergeCell ref="AC77:AD77"/>
    <mergeCell ref="AC78:AD78"/>
    <mergeCell ref="AC79:AD79"/>
    <mergeCell ref="AC80:AD80"/>
    <mergeCell ref="AC81:AD81"/>
    <mergeCell ref="AC94:AD94"/>
    <mergeCell ref="AC95:AD95"/>
    <mergeCell ref="AC96:AD96"/>
    <mergeCell ref="AC97:AD97"/>
    <mergeCell ref="AC98:AD98"/>
    <mergeCell ref="AC88:AD88"/>
    <mergeCell ref="AC89:AD89"/>
    <mergeCell ref="AC90:AD90"/>
    <mergeCell ref="AC91:AD91"/>
    <mergeCell ref="AC93:AD93"/>
  </mergeCells>
  <conditionalFormatting sqref="C41:D41">
    <cfRule type="cellIs" dxfId="791" priority="1735" operator="greaterThan">
      <formula>$C$41</formula>
    </cfRule>
  </conditionalFormatting>
  <conditionalFormatting sqref="D41">
    <cfRule type="cellIs" dxfId="790" priority="1712" operator="greaterThan">
      <formula>$C$41</formula>
    </cfRule>
  </conditionalFormatting>
  <conditionalFormatting sqref="D42">
    <cfRule type="cellIs" dxfId="789" priority="1695" operator="greaterThan">
      <formula>$C$42</formula>
    </cfRule>
  </conditionalFormatting>
  <conditionalFormatting sqref="D43">
    <cfRule type="cellIs" dxfId="788" priority="1692" operator="greaterThan">
      <formula>$C$43</formula>
    </cfRule>
    <cfRule type="cellIs" dxfId="787" priority="1694" operator="greaterThan">
      <formula>$C$43</formula>
    </cfRule>
  </conditionalFormatting>
  <conditionalFormatting sqref="D44">
    <cfRule type="cellIs" dxfId="786" priority="1691" operator="greaterThan">
      <formula>$C$44</formula>
    </cfRule>
    <cfRule type="cellIs" dxfId="785" priority="1693" operator="greaterThan">
      <formula>$C$44</formula>
    </cfRule>
  </conditionalFormatting>
  <conditionalFormatting sqref="D45">
    <cfRule type="cellIs" dxfId="784" priority="1690" operator="greaterThan">
      <formula>$C$45</formula>
    </cfRule>
  </conditionalFormatting>
  <conditionalFormatting sqref="D46">
    <cfRule type="cellIs" dxfId="783" priority="1689" operator="greaterThan">
      <formula>$C$46</formula>
    </cfRule>
  </conditionalFormatting>
  <conditionalFormatting sqref="D47">
    <cfRule type="cellIs" dxfId="782" priority="1688" operator="greaterThan">
      <formula>$C$47</formula>
    </cfRule>
  </conditionalFormatting>
  <conditionalFormatting sqref="D48">
    <cfRule type="cellIs" dxfId="781" priority="1687" operator="greaterThan">
      <formula>$C$48</formula>
    </cfRule>
  </conditionalFormatting>
  <conditionalFormatting sqref="D49">
    <cfRule type="cellIs" dxfId="780" priority="1686" operator="greaterThan">
      <formula>$C$49</formula>
    </cfRule>
  </conditionalFormatting>
  <conditionalFormatting sqref="F41">
    <cfRule type="cellIs" dxfId="779" priority="1669" operator="greaterThan">
      <formula>$E$41</formula>
    </cfRule>
  </conditionalFormatting>
  <conditionalFormatting sqref="F42">
    <cfRule type="cellIs" dxfId="778" priority="1668" operator="greaterThan">
      <formula>$E$42</formula>
    </cfRule>
  </conditionalFormatting>
  <conditionalFormatting sqref="F43">
    <cfRule type="cellIs" dxfId="777" priority="1667" operator="greaterThan">
      <formula>$E$43</formula>
    </cfRule>
  </conditionalFormatting>
  <conditionalFormatting sqref="F44">
    <cfRule type="cellIs" dxfId="776" priority="1666" operator="greaterThan">
      <formula>$E$44</formula>
    </cfRule>
  </conditionalFormatting>
  <conditionalFormatting sqref="F45">
    <cfRule type="cellIs" dxfId="775" priority="1665" operator="greaterThan">
      <formula>$E$45</formula>
    </cfRule>
  </conditionalFormatting>
  <conditionalFormatting sqref="F46">
    <cfRule type="cellIs" dxfId="774" priority="1664" operator="greaterThan">
      <formula>$E$46</formula>
    </cfRule>
  </conditionalFormatting>
  <conditionalFormatting sqref="F47">
    <cfRule type="cellIs" dxfId="773" priority="1663" operator="greaterThan">
      <formula>$E$47</formula>
    </cfRule>
  </conditionalFormatting>
  <conditionalFormatting sqref="F48">
    <cfRule type="cellIs" dxfId="772" priority="1662" operator="greaterThan">
      <formula>$E$48</formula>
    </cfRule>
  </conditionalFormatting>
  <conditionalFormatting sqref="F49">
    <cfRule type="cellIs" dxfId="771" priority="1661" operator="greaterThan">
      <formula>$E$49</formula>
    </cfRule>
  </conditionalFormatting>
  <conditionalFormatting sqref="H41">
    <cfRule type="cellIs" dxfId="770" priority="1657" operator="greaterThan">
      <formula>$G$41</formula>
    </cfRule>
  </conditionalFormatting>
  <conditionalFormatting sqref="H42">
    <cfRule type="cellIs" dxfId="769" priority="1656" operator="greaterThan">
      <formula>$G$42</formula>
    </cfRule>
  </conditionalFormatting>
  <conditionalFormatting sqref="H43">
    <cfRule type="cellIs" dxfId="768" priority="1655" operator="greaterThan">
      <formula>$G$43</formula>
    </cfRule>
  </conditionalFormatting>
  <conditionalFormatting sqref="H44">
    <cfRule type="cellIs" dxfId="767" priority="1654" operator="greaterThan">
      <formula>$G$44</formula>
    </cfRule>
  </conditionalFormatting>
  <conditionalFormatting sqref="H45">
    <cfRule type="cellIs" dxfId="766" priority="1653" operator="greaterThan">
      <formula>$G$45</formula>
    </cfRule>
  </conditionalFormatting>
  <conditionalFormatting sqref="H46">
    <cfRule type="cellIs" dxfId="765" priority="1652" operator="greaterThan">
      <formula>$G$46</formula>
    </cfRule>
  </conditionalFormatting>
  <conditionalFormatting sqref="H47">
    <cfRule type="cellIs" dxfId="764" priority="1651" operator="greaterThan">
      <formula>$G$47</formula>
    </cfRule>
  </conditionalFormatting>
  <conditionalFormatting sqref="H48">
    <cfRule type="cellIs" dxfId="763" priority="1650" operator="greaterThan">
      <formula>$G$48</formula>
    </cfRule>
  </conditionalFormatting>
  <conditionalFormatting sqref="H49">
    <cfRule type="cellIs" dxfId="762" priority="1649" operator="greaterThan">
      <formula>$G$49</formula>
    </cfRule>
  </conditionalFormatting>
  <conditionalFormatting sqref="J41">
    <cfRule type="cellIs" dxfId="761" priority="1648" operator="greaterThan">
      <formula>$I$41</formula>
    </cfRule>
  </conditionalFormatting>
  <conditionalFormatting sqref="J42">
    <cfRule type="cellIs" dxfId="760" priority="1647" operator="greaterThan">
      <formula>$I$42</formula>
    </cfRule>
  </conditionalFormatting>
  <conditionalFormatting sqref="J43">
    <cfRule type="cellIs" dxfId="759" priority="1646" operator="greaterThan">
      <formula>$I$43</formula>
    </cfRule>
  </conditionalFormatting>
  <conditionalFormatting sqref="J44">
    <cfRule type="cellIs" dxfId="758" priority="1645" operator="greaterThan">
      <formula>$I$44</formula>
    </cfRule>
  </conditionalFormatting>
  <conditionalFormatting sqref="J45">
    <cfRule type="cellIs" dxfId="757" priority="1644" operator="greaterThan">
      <formula>$I$45</formula>
    </cfRule>
  </conditionalFormatting>
  <conditionalFormatting sqref="J46">
    <cfRule type="cellIs" dxfId="756" priority="1643" operator="greaterThan">
      <formula>$I$46</formula>
    </cfRule>
  </conditionalFormatting>
  <conditionalFormatting sqref="J47">
    <cfRule type="cellIs" dxfId="755" priority="1642" operator="greaterThan">
      <formula>$I$47</formula>
    </cfRule>
  </conditionalFormatting>
  <conditionalFormatting sqref="J48">
    <cfRule type="cellIs" dxfId="754" priority="1641" operator="greaterThan">
      <formula>$I$48</formula>
    </cfRule>
  </conditionalFormatting>
  <conditionalFormatting sqref="J49">
    <cfRule type="cellIs" dxfId="753" priority="1640" operator="greaterThan">
      <formula>$I$49</formula>
    </cfRule>
  </conditionalFormatting>
  <conditionalFormatting sqref="L41">
    <cfRule type="cellIs" dxfId="752" priority="1639" operator="greaterThan">
      <formula>$K$41</formula>
    </cfRule>
  </conditionalFormatting>
  <conditionalFormatting sqref="L42">
    <cfRule type="cellIs" dxfId="751" priority="1638" operator="greaterThan">
      <formula>$K$42</formula>
    </cfRule>
  </conditionalFormatting>
  <conditionalFormatting sqref="L43">
    <cfRule type="cellIs" dxfId="750" priority="1637" operator="greaterThan">
      <formula>$K$43</formula>
    </cfRule>
  </conditionalFormatting>
  <conditionalFormatting sqref="L44">
    <cfRule type="cellIs" dxfId="749" priority="1636" operator="greaterThan">
      <formula>$K$44</formula>
    </cfRule>
  </conditionalFormatting>
  <conditionalFormatting sqref="L45">
    <cfRule type="cellIs" dxfId="748" priority="1635" operator="greaterThan">
      <formula>$K$45</formula>
    </cfRule>
  </conditionalFormatting>
  <conditionalFormatting sqref="L46">
    <cfRule type="cellIs" dxfId="747" priority="1634" operator="greaterThan">
      <formula>$K$46</formula>
    </cfRule>
  </conditionalFormatting>
  <conditionalFormatting sqref="L47">
    <cfRule type="cellIs" dxfId="746" priority="1633" operator="greaterThan">
      <formula>$K$47</formula>
    </cfRule>
  </conditionalFormatting>
  <conditionalFormatting sqref="L48">
    <cfRule type="cellIs" dxfId="745" priority="1632" operator="greaterThan">
      <formula>$K$48</formula>
    </cfRule>
  </conditionalFormatting>
  <conditionalFormatting sqref="L49">
    <cfRule type="cellIs" dxfId="744" priority="1631" operator="greaterThan">
      <formula>$K$49</formula>
    </cfRule>
  </conditionalFormatting>
  <conditionalFormatting sqref="N41">
    <cfRule type="cellIs" dxfId="743" priority="1621" operator="greaterThan">
      <formula>$M$41</formula>
    </cfRule>
  </conditionalFormatting>
  <conditionalFormatting sqref="N42">
    <cfRule type="cellIs" dxfId="742" priority="1620" operator="greaterThan">
      <formula>$M$42</formula>
    </cfRule>
  </conditionalFormatting>
  <conditionalFormatting sqref="N43">
    <cfRule type="cellIs" dxfId="741" priority="1619" operator="greaterThan">
      <formula>$M$43</formula>
    </cfRule>
  </conditionalFormatting>
  <conditionalFormatting sqref="N44">
    <cfRule type="cellIs" dxfId="740" priority="1618" operator="greaterThan">
      <formula>$M$44</formula>
    </cfRule>
  </conditionalFormatting>
  <conditionalFormatting sqref="N45">
    <cfRule type="cellIs" dxfId="739" priority="1617" operator="greaterThan">
      <formula>$M$45</formula>
    </cfRule>
  </conditionalFormatting>
  <conditionalFormatting sqref="N46">
    <cfRule type="cellIs" dxfId="738" priority="1616" operator="greaterThan">
      <formula>$M$46</formula>
    </cfRule>
  </conditionalFormatting>
  <conditionalFormatting sqref="N47">
    <cfRule type="cellIs" dxfId="737" priority="1615" operator="greaterThan">
      <formula>$M$47</formula>
    </cfRule>
  </conditionalFormatting>
  <conditionalFormatting sqref="N48">
    <cfRule type="cellIs" dxfId="736" priority="1614" operator="greaterThan">
      <formula>$M$48</formula>
    </cfRule>
  </conditionalFormatting>
  <conditionalFormatting sqref="N49">
    <cfRule type="cellIs" dxfId="735" priority="1613" operator="greaterThan">
      <formula>$M$49</formula>
    </cfRule>
  </conditionalFormatting>
  <conditionalFormatting sqref="P41">
    <cfRule type="cellIs" dxfId="734" priority="1603" operator="greaterThan">
      <formula>$O$41</formula>
    </cfRule>
  </conditionalFormatting>
  <conditionalFormatting sqref="P42">
    <cfRule type="cellIs" dxfId="733" priority="1602" operator="greaterThan">
      <formula>$O$42</formula>
    </cfRule>
  </conditionalFormatting>
  <conditionalFormatting sqref="P43">
    <cfRule type="cellIs" dxfId="732" priority="1601" operator="greaterThan">
      <formula>$O$43</formula>
    </cfRule>
  </conditionalFormatting>
  <conditionalFormatting sqref="P44">
    <cfRule type="cellIs" dxfId="731" priority="1600" operator="greaterThan">
      <formula>$O$44</formula>
    </cfRule>
  </conditionalFormatting>
  <conditionalFormatting sqref="P45">
    <cfRule type="cellIs" dxfId="730" priority="1599" operator="greaterThan">
      <formula>$O$45</formula>
    </cfRule>
  </conditionalFormatting>
  <conditionalFormatting sqref="P46">
    <cfRule type="cellIs" dxfId="729" priority="1598" operator="greaterThan">
      <formula>$O$46</formula>
    </cfRule>
  </conditionalFormatting>
  <conditionalFormatting sqref="P47">
    <cfRule type="cellIs" dxfId="728" priority="1597" operator="greaterThan">
      <formula>$O$47</formula>
    </cfRule>
  </conditionalFormatting>
  <conditionalFormatting sqref="P48">
    <cfRule type="cellIs" dxfId="727" priority="1596" operator="greaterThan">
      <formula>$O$48</formula>
    </cfRule>
  </conditionalFormatting>
  <conditionalFormatting sqref="P49">
    <cfRule type="cellIs" dxfId="726" priority="1595" operator="greaterThan">
      <formula>$O$49</formula>
    </cfRule>
  </conditionalFormatting>
  <conditionalFormatting sqref="R41">
    <cfRule type="cellIs" dxfId="725" priority="1585" operator="greaterThan">
      <formula>$Q$41</formula>
    </cfRule>
  </conditionalFormatting>
  <conditionalFormatting sqref="R42">
    <cfRule type="cellIs" dxfId="724" priority="1583" operator="greaterThan">
      <formula>$Q$42</formula>
    </cfRule>
    <cfRule type="cellIs" dxfId="723" priority="1584" operator="greaterThan">
      <formula>1</formula>
    </cfRule>
  </conditionalFormatting>
  <conditionalFormatting sqref="R43">
    <cfRule type="cellIs" dxfId="722" priority="1582" operator="greaterThan">
      <formula>$Q$43</formula>
    </cfRule>
  </conditionalFormatting>
  <conditionalFormatting sqref="R44">
    <cfRule type="cellIs" dxfId="721" priority="1581" operator="greaterThan">
      <formula>$Q$44</formula>
    </cfRule>
  </conditionalFormatting>
  <conditionalFormatting sqref="R45">
    <cfRule type="cellIs" dxfId="720" priority="1580" operator="greaterThan">
      <formula>$Q$45</formula>
    </cfRule>
  </conditionalFormatting>
  <conditionalFormatting sqref="R46">
    <cfRule type="cellIs" dxfId="719" priority="1579" operator="greaterThan">
      <formula>$Q$46</formula>
    </cfRule>
  </conditionalFormatting>
  <conditionalFormatting sqref="R47">
    <cfRule type="cellIs" dxfId="718" priority="1578" operator="greaterThan">
      <formula>$Q$47</formula>
    </cfRule>
  </conditionalFormatting>
  <conditionalFormatting sqref="R48">
    <cfRule type="cellIs" dxfId="717" priority="1577" operator="greaterThan">
      <formula>$Q$48</formula>
    </cfRule>
  </conditionalFormatting>
  <conditionalFormatting sqref="R49">
    <cfRule type="cellIs" dxfId="716" priority="1576" operator="greaterThan">
      <formula>$Q$49</formula>
    </cfRule>
  </conditionalFormatting>
  <conditionalFormatting sqref="T41">
    <cfRule type="cellIs" dxfId="715" priority="1565" operator="greaterThan">
      <formula>$S$41</formula>
    </cfRule>
  </conditionalFormatting>
  <conditionalFormatting sqref="T42">
    <cfRule type="cellIs" dxfId="714" priority="1564" operator="greaterThan">
      <formula>$S$42</formula>
    </cfRule>
  </conditionalFormatting>
  <conditionalFormatting sqref="T43">
    <cfRule type="cellIs" dxfId="713" priority="1563" operator="greaterThan">
      <formula>$S$43</formula>
    </cfRule>
  </conditionalFormatting>
  <conditionalFormatting sqref="T44">
    <cfRule type="cellIs" dxfId="712" priority="1562" operator="greaterThan">
      <formula>$S$44</formula>
    </cfRule>
  </conditionalFormatting>
  <conditionalFormatting sqref="T45">
    <cfRule type="cellIs" dxfId="711" priority="1561" operator="greaterThan">
      <formula>$S$45</formula>
    </cfRule>
  </conditionalFormatting>
  <conditionalFormatting sqref="T46">
    <cfRule type="cellIs" dxfId="710" priority="1560" operator="greaterThan">
      <formula>$S$46</formula>
    </cfRule>
  </conditionalFormatting>
  <conditionalFormatting sqref="T47">
    <cfRule type="cellIs" dxfId="709" priority="1559" operator="greaterThan">
      <formula>$S$47</formula>
    </cfRule>
  </conditionalFormatting>
  <conditionalFormatting sqref="T48">
    <cfRule type="cellIs" dxfId="708" priority="1558" operator="greaterThan">
      <formula>$S$48</formula>
    </cfRule>
  </conditionalFormatting>
  <conditionalFormatting sqref="T49">
    <cfRule type="cellIs" dxfId="707" priority="1557" operator="greaterThan">
      <formula>$S$49</formula>
    </cfRule>
  </conditionalFormatting>
  <conditionalFormatting sqref="V41">
    <cfRule type="cellIs" dxfId="706" priority="1529" operator="greaterThan">
      <formula>$U$41</formula>
    </cfRule>
  </conditionalFormatting>
  <conditionalFormatting sqref="V42">
    <cfRule type="cellIs" dxfId="705" priority="1528" operator="greaterThan">
      <formula>$U$42</formula>
    </cfRule>
  </conditionalFormatting>
  <conditionalFormatting sqref="V43">
    <cfRule type="cellIs" dxfId="704" priority="1527" operator="greaterThan">
      <formula>$U$43</formula>
    </cfRule>
  </conditionalFormatting>
  <conditionalFormatting sqref="V44">
    <cfRule type="cellIs" dxfId="703" priority="1526" operator="greaterThan">
      <formula>$U$44</formula>
    </cfRule>
  </conditionalFormatting>
  <conditionalFormatting sqref="V45">
    <cfRule type="cellIs" dxfId="702" priority="1525" operator="greaterThan">
      <formula>$U$45</formula>
    </cfRule>
  </conditionalFormatting>
  <conditionalFormatting sqref="V46">
    <cfRule type="cellIs" dxfId="701" priority="1524" operator="greaterThan">
      <formula>$U$46</formula>
    </cfRule>
  </conditionalFormatting>
  <conditionalFormatting sqref="V47">
    <cfRule type="cellIs" dxfId="700" priority="1523" operator="greaterThan">
      <formula>$U$47</formula>
    </cfRule>
  </conditionalFormatting>
  <conditionalFormatting sqref="V48">
    <cfRule type="cellIs" dxfId="699" priority="1522" operator="greaterThan">
      <formula>$U$48</formula>
    </cfRule>
  </conditionalFormatting>
  <conditionalFormatting sqref="V49">
    <cfRule type="cellIs" dxfId="698" priority="1521" operator="greaterThan">
      <formula>$U$49</formula>
    </cfRule>
  </conditionalFormatting>
  <conditionalFormatting sqref="X41">
    <cfRule type="cellIs" dxfId="697" priority="1509" operator="greaterThan">
      <formula>$W$41</formula>
    </cfRule>
  </conditionalFormatting>
  <conditionalFormatting sqref="X42">
    <cfRule type="cellIs" dxfId="696" priority="1508" operator="greaterThan">
      <formula>$W$42</formula>
    </cfRule>
  </conditionalFormatting>
  <conditionalFormatting sqref="X43">
    <cfRule type="cellIs" dxfId="695" priority="1507" operator="greaterThan">
      <formula>$W$43</formula>
    </cfRule>
  </conditionalFormatting>
  <conditionalFormatting sqref="X44">
    <cfRule type="cellIs" dxfId="694" priority="1505" operator="greaterThan">
      <formula>$W$44</formula>
    </cfRule>
    <cfRule type="cellIs" dxfId="693" priority="1506" operator="greaterThan">
      <formula>$W$44</formula>
    </cfRule>
  </conditionalFormatting>
  <conditionalFormatting sqref="X45">
    <cfRule type="cellIs" dxfId="692" priority="1504" operator="greaterThan">
      <formula>$W$45</formula>
    </cfRule>
  </conditionalFormatting>
  <conditionalFormatting sqref="X46">
    <cfRule type="cellIs" dxfId="691" priority="1503" operator="greaterThan">
      <formula>$W$46</formula>
    </cfRule>
  </conditionalFormatting>
  <conditionalFormatting sqref="X47">
    <cfRule type="cellIs" dxfId="690" priority="1502" operator="greaterThan">
      <formula>$W$47</formula>
    </cfRule>
  </conditionalFormatting>
  <conditionalFormatting sqref="X48">
    <cfRule type="cellIs" dxfId="689" priority="1501" operator="greaterThan">
      <formula>$W$48</formula>
    </cfRule>
  </conditionalFormatting>
  <conditionalFormatting sqref="X49">
    <cfRule type="cellIs" dxfId="688" priority="1500" operator="greaterThan">
      <formula>$W$49</formula>
    </cfRule>
  </conditionalFormatting>
  <conditionalFormatting sqref="AB41:AB49">
    <cfRule type="cellIs" dxfId="687" priority="1470" operator="greaterThan">
      <formula>$AA$41</formula>
    </cfRule>
  </conditionalFormatting>
  <conditionalFormatting sqref="D51">
    <cfRule type="cellIs" dxfId="686" priority="1400" operator="greaterThan">
      <formula>$C$51</formula>
    </cfRule>
  </conditionalFormatting>
  <conditionalFormatting sqref="D52">
    <cfRule type="cellIs" dxfId="685" priority="1399" operator="greaterThan">
      <formula>$C$52</formula>
    </cfRule>
  </conditionalFormatting>
  <conditionalFormatting sqref="D53:D54">
    <cfRule type="cellIs" dxfId="684" priority="1398" operator="greaterThan">
      <formula>$C$53</formula>
    </cfRule>
  </conditionalFormatting>
  <conditionalFormatting sqref="D54">
    <cfRule type="cellIs" dxfId="683" priority="1397" operator="greaterThan">
      <formula>$C$54</formula>
    </cfRule>
  </conditionalFormatting>
  <conditionalFormatting sqref="F51">
    <cfRule type="cellIs" dxfId="682" priority="1390" operator="greaterThan">
      <formula>$E$51</formula>
    </cfRule>
  </conditionalFormatting>
  <conditionalFormatting sqref="F52">
    <cfRule type="cellIs" dxfId="681" priority="1389" operator="greaterThan">
      <formula>$E$52</formula>
    </cfRule>
  </conditionalFormatting>
  <conditionalFormatting sqref="F53:F54">
    <cfRule type="cellIs" dxfId="680" priority="1388" operator="greaterThan">
      <formula>$E$53</formula>
    </cfRule>
  </conditionalFormatting>
  <conditionalFormatting sqref="F54">
    <cfRule type="cellIs" dxfId="679" priority="1387" operator="greaterThan">
      <formula>$E$54</formula>
    </cfRule>
  </conditionalFormatting>
  <conditionalFormatting sqref="P31:P36">
    <cfRule type="cellIs" dxfId="678" priority="1373" operator="greaterThan">
      <formula>$O$43</formula>
    </cfRule>
  </conditionalFormatting>
  <conditionalFormatting sqref="R31">
    <cfRule type="cellIs" dxfId="677" priority="1368" operator="greaterThan">
      <formula>$Q$43</formula>
    </cfRule>
  </conditionalFormatting>
  <conditionalFormatting sqref="R32">
    <cfRule type="cellIs" dxfId="676" priority="1367" operator="greaterThan">
      <formula>$Q$44</formula>
    </cfRule>
  </conditionalFormatting>
  <conditionalFormatting sqref="R33">
    <cfRule type="cellIs" dxfId="675" priority="1366" operator="greaterThan">
      <formula>$Q$45</formula>
    </cfRule>
  </conditionalFormatting>
  <conditionalFormatting sqref="T31">
    <cfRule type="cellIs" dxfId="674" priority="1364" operator="greaterThan">
      <formula>$S$43</formula>
    </cfRule>
  </conditionalFormatting>
  <conditionalFormatting sqref="T32">
    <cfRule type="cellIs" dxfId="673" priority="1363" operator="greaterThan">
      <formula>$S$44</formula>
    </cfRule>
  </conditionalFormatting>
  <conditionalFormatting sqref="T33">
    <cfRule type="cellIs" dxfId="672" priority="1362" operator="greaterThan">
      <formula>$S$45</formula>
    </cfRule>
  </conditionalFormatting>
  <conditionalFormatting sqref="V31">
    <cfRule type="cellIs" dxfId="671" priority="1360" operator="greaterThan">
      <formula>$U$43</formula>
    </cfRule>
  </conditionalFormatting>
  <conditionalFormatting sqref="V32">
    <cfRule type="cellIs" dxfId="670" priority="1359" operator="greaterThan">
      <formula>$U$44</formula>
    </cfRule>
  </conditionalFormatting>
  <conditionalFormatting sqref="V33">
    <cfRule type="cellIs" dxfId="669" priority="1358" operator="greaterThan">
      <formula>$U$45</formula>
    </cfRule>
  </conditionalFormatting>
  <conditionalFormatting sqref="X31">
    <cfRule type="cellIs" dxfId="668" priority="1356" operator="greaterThan">
      <formula>$W$43</formula>
    </cfRule>
  </conditionalFormatting>
  <conditionalFormatting sqref="X32">
    <cfRule type="cellIs" dxfId="667" priority="1354" operator="greaterThan">
      <formula>$W$44</formula>
    </cfRule>
    <cfRule type="cellIs" dxfId="666" priority="1355" operator="greaterThan">
      <formula>$W$44</formula>
    </cfRule>
  </conditionalFormatting>
  <conditionalFormatting sqref="X33">
    <cfRule type="cellIs" dxfId="665" priority="1353" operator="greaterThan">
      <formula>$W$45</formula>
    </cfRule>
  </conditionalFormatting>
  <conditionalFormatting sqref="Z31">
    <cfRule type="cellIs" dxfId="664" priority="1351" operator="greaterThan">
      <formula>$Y$43</formula>
    </cfRule>
  </conditionalFormatting>
  <conditionalFormatting sqref="Z32">
    <cfRule type="cellIs" dxfId="663" priority="1350" operator="greaterThan">
      <formula>$Y$44</formula>
    </cfRule>
  </conditionalFormatting>
  <conditionalFormatting sqref="Z33">
    <cfRule type="cellIs" dxfId="662" priority="1348" operator="greaterThan">
      <formula>$Y$45</formula>
    </cfRule>
    <cfRule type="cellIs" dxfId="661" priority="1349" operator="greaterThan">
      <formula>$Y$45</formula>
    </cfRule>
  </conditionalFormatting>
  <conditionalFormatting sqref="AB31">
    <cfRule type="cellIs" dxfId="660" priority="1346" operator="greaterThan">
      <formula>$AA$43</formula>
    </cfRule>
  </conditionalFormatting>
  <conditionalFormatting sqref="AB32">
    <cfRule type="cellIs" dxfId="659" priority="1345" operator="greaterThan">
      <formula>$AA$44</formula>
    </cfRule>
  </conditionalFormatting>
  <conditionalFormatting sqref="AB33">
    <cfRule type="cellIs" dxfId="658" priority="1344" operator="greaterThan">
      <formula>$AA$45</formula>
    </cfRule>
  </conditionalFormatting>
  <conditionalFormatting sqref="H51">
    <cfRule type="cellIs" dxfId="657" priority="1327" operator="greaterThan">
      <formula>$G$51</formula>
    </cfRule>
  </conditionalFormatting>
  <conditionalFormatting sqref="H52">
    <cfRule type="cellIs" dxfId="656" priority="1326" operator="greaterThan">
      <formula>$G$52</formula>
    </cfRule>
  </conditionalFormatting>
  <conditionalFormatting sqref="H53:H54">
    <cfRule type="cellIs" dxfId="655" priority="1325" operator="greaterThan">
      <formula>$G$53</formula>
    </cfRule>
  </conditionalFormatting>
  <conditionalFormatting sqref="H54">
    <cfRule type="cellIs" dxfId="654" priority="1324" operator="greaterThan">
      <formula>$G$54</formula>
    </cfRule>
  </conditionalFormatting>
  <conditionalFormatting sqref="J51">
    <cfRule type="cellIs" dxfId="653" priority="1322" operator="greaterThan">
      <formula>$I$51</formula>
    </cfRule>
  </conditionalFormatting>
  <conditionalFormatting sqref="J52">
    <cfRule type="cellIs" dxfId="652" priority="1321" operator="greaterThan">
      <formula>$I$52</formula>
    </cfRule>
  </conditionalFormatting>
  <conditionalFormatting sqref="J53:J54">
    <cfRule type="cellIs" dxfId="651" priority="1320" operator="greaterThan">
      <formula>$I$53</formula>
    </cfRule>
  </conditionalFormatting>
  <conditionalFormatting sqref="J54">
    <cfRule type="cellIs" dxfId="650" priority="1319" operator="greaterThan">
      <formula>$I$54</formula>
    </cfRule>
  </conditionalFormatting>
  <conditionalFormatting sqref="L51">
    <cfRule type="cellIs" dxfId="649" priority="1317" operator="greaterThan">
      <formula>$K$51</formula>
    </cfRule>
  </conditionalFormatting>
  <conditionalFormatting sqref="L52">
    <cfRule type="cellIs" dxfId="648" priority="1316" operator="greaterThan">
      <formula>$K$52</formula>
    </cfRule>
  </conditionalFormatting>
  <conditionalFormatting sqref="L53:L54">
    <cfRule type="cellIs" dxfId="647" priority="1315" operator="greaterThan">
      <formula>$K$53</formula>
    </cfRule>
  </conditionalFormatting>
  <conditionalFormatting sqref="L54">
    <cfRule type="cellIs" dxfId="646" priority="1314" operator="greaterThan">
      <formula>$K$54</formula>
    </cfRule>
  </conditionalFormatting>
  <conditionalFormatting sqref="N51">
    <cfRule type="cellIs" dxfId="645" priority="1312" operator="greaterThan">
      <formula>$M$51</formula>
    </cfRule>
  </conditionalFormatting>
  <conditionalFormatting sqref="N52">
    <cfRule type="cellIs" dxfId="644" priority="1311" operator="greaterThan">
      <formula>$M$52</formula>
    </cfRule>
  </conditionalFormatting>
  <conditionalFormatting sqref="N53:N54">
    <cfRule type="cellIs" dxfId="643" priority="1310" operator="greaterThan">
      <formula>$M$53</formula>
    </cfRule>
  </conditionalFormatting>
  <conditionalFormatting sqref="N54">
    <cfRule type="cellIs" dxfId="642" priority="1309" operator="greaterThan">
      <formula>$M$54</formula>
    </cfRule>
  </conditionalFormatting>
  <conditionalFormatting sqref="P51">
    <cfRule type="cellIs" dxfId="641" priority="1307" operator="greaterThan">
      <formula>$O$51</formula>
    </cfRule>
  </conditionalFormatting>
  <conditionalFormatting sqref="P52">
    <cfRule type="cellIs" dxfId="640" priority="1306" operator="greaterThan">
      <formula>$O$52</formula>
    </cfRule>
  </conditionalFormatting>
  <conditionalFormatting sqref="P53:P56">
    <cfRule type="cellIs" dxfId="639" priority="1305" operator="greaterThan">
      <formula>$O$53</formula>
    </cfRule>
  </conditionalFormatting>
  <conditionalFormatting sqref="P54:P56">
    <cfRule type="cellIs" dxfId="638" priority="1304" operator="greaterThan">
      <formula>$O$54</formula>
    </cfRule>
  </conditionalFormatting>
  <conditionalFormatting sqref="R51">
    <cfRule type="cellIs" dxfId="637" priority="1302" operator="greaterThan">
      <formula>$Q$51</formula>
    </cfRule>
  </conditionalFormatting>
  <conditionalFormatting sqref="R52">
    <cfRule type="cellIs" dxfId="636" priority="1301" operator="greaterThan">
      <formula>$Q$52</formula>
    </cfRule>
  </conditionalFormatting>
  <conditionalFormatting sqref="R53:R54">
    <cfRule type="cellIs" dxfId="635" priority="1300" operator="greaterThan">
      <formula>$Q$53</formula>
    </cfRule>
  </conditionalFormatting>
  <conditionalFormatting sqref="R54">
    <cfRule type="cellIs" dxfId="634" priority="1299" operator="greaterThan">
      <formula>$Q$54</formula>
    </cfRule>
  </conditionalFormatting>
  <conditionalFormatting sqref="T51">
    <cfRule type="cellIs" dxfId="633" priority="1297" operator="greaterThan">
      <formula>$S$51</formula>
    </cfRule>
  </conditionalFormatting>
  <conditionalFormatting sqref="T52">
    <cfRule type="cellIs" dxfId="632" priority="1296" operator="greaterThan">
      <formula>$S$52</formula>
    </cfRule>
  </conditionalFormatting>
  <conditionalFormatting sqref="T53:T54">
    <cfRule type="cellIs" dxfId="631" priority="1295" operator="greaterThan">
      <formula>$S$53</formula>
    </cfRule>
  </conditionalFormatting>
  <conditionalFormatting sqref="T54">
    <cfRule type="cellIs" dxfId="630" priority="1294" operator="greaterThan">
      <formula>$S$54</formula>
    </cfRule>
  </conditionalFormatting>
  <conditionalFormatting sqref="V51">
    <cfRule type="cellIs" dxfId="629" priority="1292" operator="greaterThan">
      <formula>$U$51</formula>
    </cfRule>
  </conditionalFormatting>
  <conditionalFormatting sqref="V52">
    <cfRule type="cellIs" dxfId="628" priority="1291" operator="greaterThan">
      <formula>$U$52</formula>
    </cfRule>
  </conditionalFormatting>
  <conditionalFormatting sqref="V53:V54">
    <cfRule type="cellIs" dxfId="627" priority="1290" operator="greaterThan">
      <formula>$U$53</formula>
    </cfRule>
  </conditionalFormatting>
  <conditionalFormatting sqref="V54">
    <cfRule type="cellIs" dxfId="626" priority="1289" operator="greaterThan">
      <formula>$U$54</formula>
    </cfRule>
  </conditionalFormatting>
  <conditionalFormatting sqref="X51">
    <cfRule type="cellIs" dxfId="625" priority="1287" operator="greaterThan">
      <formula>$W$51</formula>
    </cfRule>
  </conditionalFormatting>
  <conditionalFormatting sqref="X52">
    <cfRule type="cellIs" dxfId="624" priority="1286" operator="greaterThan">
      <formula>$W$52</formula>
    </cfRule>
  </conditionalFormatting>
  <conditionalFormatting sqref="X53:X54">
    <cfRule type="cellIs" dxfId="623" priority="1285" operator="greaterThan">
      <formula>$W$53</formula>
    </cfRule>
  </conditionalFormatting>
  <conditionalFormatting sqref="X54">
    <cfRule type="cellIs" dxfId="622" priority="1284" operator="greaterThan">
      <formula>$W$54</formula>
    </cfRule>
  </conditionalFormatting>
  <conditionalFormatting sqref="Z51">
    <cfRule type="cellIs" dxfId="621" priority="1270" operator="greaterThan">
      <formula>$Y$51</formula>
    </cfRule>
  </conditionalFormatting>
  <conditionalFormatting sqref="Z52">
    <cfRule type="cellIs" dxfId="620" priority="1257" operator="greaterThan">
      <formula>$Y$51</formula>
    </cfRule>
  </conditionalFormatting>
  <conditionalFormatting sqref="Z53:Z54">
    <cfRule type="cellIs" dxfId="619" priority="1256" operator="greaterThan">
      <formula>$Y$51</formula>
    </cfRule>
  </conditionalFormatting>
  <conditionalFormatting sqref="Z54">
    <cfRule type="cellIs" dxfId="618" priority="1255" operator="greaterThan">
      <formula>$Y$51</formula>
    </cfRule>
  </conditionalFormatting>
  <conditionalFormatting sqref="AB51">
    <cfRule type="cellIs" dxfId="617" priority="1253" operator="greaterThan">
      <formula>$AA$51</formula>
    </cfRule>
  </conditionalFormatting>
  <conditionalFormatting sqref="AB52">
    <cfRule type="cellIs" dxfId="616" priority="1252" operator="greaterThan">
      <formula>$AA$52</formula>
    </cfRule>
  </conditionalFormatting>
  <conditionalFormatting sqref="AB53:AB54">
    <cfRule type="cellIs" dxfId="615" priority="1251" operator="greaterThan">
      <formula>$AA$53</formula>
    </cfRule>
  </conditionalFormatting>
  <conditionalFormatting sqref="AB54">
    <cfRule type="cellIs" dxfId="614" priority="1250" operator="greaterThan">
      <formula>$AA$54</formula>
    </cfRule>
  </conditionalFormatting>
  <conditionalFormatting sqref="D58">
    <cfRule type="cellIs" dxfId="613" priority="1249" operator="greaterThan">
      <formula>$C$58</formula>
    </cfRule>
  </conditionalFormatting>
  <conditionalFormatting sqref="F58">
    <cfRule type="cellIs" dxfId="612" priority="1194" operator="greaterThan">
      <formula>$E$58</formula>
    </cfRule>
  </conditionalFormatting>
  <conditionalFormatting sqref="H58">
    <cfRule type="cellIs" dxfId="611" priority="1185" operator="greaterThan">
      <formula>$G$58</formula>
    </cfRule>
  </conditionalFormatting>
  <conditionalFormatting sqref="J58">
    <cfRule type="cellIs" dxfId="610" priority="1169" operator="greaterThan">
      <formula>$I$58</formula>
    </cfRule>
  </conditionalFormatting>
  <conditionalFormatting sqref="L58">
    <cfRule type="cellIs" dxfId="609" priority="1152" operator="greaterThan">
      <formula>$K$58</formula>
    </cfRule>
  </conditionalFormatting>
  <conditionalFormatting sqref="N58">
    <cfRule type="cellIs" dxfId="608" priority="1105" operator="greaterThan">
      <formula>$M$58</formula>
    </cfRule>
    <cfRule type="cellIs" dxfId="607" priority="1130" operator="greaterThan">
      <formula>$M$58</formula>
    </cfRule>
  </conditionalFormatting>
  <conditionalFormatting sqref="P58">
    <cfRule type="cellIs" dxfId="606" priority="1104" operator="greaterThan">
      <formula>$O$58</formula>
    </cfRule>
  </conditionalFormatting>
  <conditionalFormatting sqref="R58">
    <cfRule type="cellIs" dxfId="605" priority="1103" operator="greaterThan">
      <formula>$Q$58</formula>
    </cfRule>
  </conditionalFormatting>
  <conditionalFormatting sqref="T58">
    <cfRule type="cellIs" dxfId="604" priority="1087" operator="greaterThan">
      <formula>$S$58</formula>
    </cfRule>
  </conditionalFormatting>
  <conditionalFormatting sqref="V58">
    <cfRule type="cellIs" dxfId="603" priority="1086" operator="greaterThan">
      <formula>$U$58</formula>
    </cfRule>
  </conditionalFormatting>
  <conditionalFormatting sqref="X58">
    <cfRule type="cellIs" dxfId="602" priority="1085" operator="greaterThan">
      <formula>$W$58</formula>
    </cfRule>
  </conditionalFormatting>
  <conditionalFormatting sqref="Z58">
    <cfRule type="cellIs" dxfId="601" priority="1084" operator="greaterThan">
      <formula>$Y$58</formula>
    </cfRule>
  </conditionalFormatting>
  <conditionalFormatting sqref="AB58">
    <cfRule type="cellIs" dxfId="600" priority="1083" operator="greaterThan">
      <formula>$AA$58</formula>
    </cfRule>
  </conditionalFormatting>
  <conditionalFormatting sqref="AB59">
    <cfRule type="cellIs" dxfId="599" priority="1019" operator="greaterThan">
      <formula>$AA$59</formula>
    </cfRule>
  </conditionalFormatting>
  <conditionalFormatting sqref="AB60">
    <cfRule type="cellIs" dxfId="598" priority="1018" operator="greaterThan">
      <formula>$AA$60</formula>
    </cfRule>
  </conditionalFormatting>
  <conditionalFormatting sqref="AB61">
    <cfRule type="cellIs" dxfId="597" priority="1017" operator="greaterThan">
      <formula>$AA$61</formula>
    </cfRule>
  </conditionalFormatting>
  <conditionalFormatting sqref="AB62">
    <cfRule type="cellIs" dxfId="596" priority="1016" operator="greaterThan">
      <formula>$AA$62</formula>
    </cfRule>
  </conditionalFormatting>
  <conditionalFormatting sqref="AB63">
    <cfRule type="cellIs" dxfId="595" priority="1015" operator="greaterThan">
      <formula>$AA$63</formula>
    </cfRule>
  </conditionalFormatting>
  <conditionalFormatting sqref="AB64">
    <cfRule type="cellIs" dxfId="594" priority="1014" operator="greaterThan">
      <formula>$AA$64</formula>
    </cfRule>
  </conditionalFormatting>
  <conditionalFormatting sqref="AB65">
    <cfRule type="cellIs" dxfId="593" priority="1013" operator="greaterThan">
      <formula>$AA$65</formula>
    </cfRule>
  </conditionalFormatting>
  <conditionalFormatting sqref="AB66">
    <cfRule type="cellIs" dxfId="592" priority="1012" operator="greaterThan">
      <formula>$AA$66</formula>
    </cfRule>
  </conditionalFormatting>
  <conditionalFormatting sqref="AB67">
    <cfRule type="cellIs" dxfId="591" priority="1011" operator="greaterThan">
      <formula>$AA$67</formula>
    </cfRule>
  </conditionalFormatting>
  <conditionalFormatting sqref="AB68">
    <cfRule type="cellIs" dxfId="590" priority="1010" operator="greaterThan">
      <formula>$AA$68</formula>
    </cfRule>
  </conditionalFormatting>
  <conditionalFormatting sqref="AB69">
    <cfRule type="cellIs" dxfId="589" priority="1009" operator="greaterThan">
      <formula>$AA$69</formula>
    </cfRule>
  </conditionalFormatting>
  <conditionalFormatting sqref="AB70">
    <cfRule type="cellIs" dxfId="588" priority="1008" operator="greaterThan">
      <formula>$AA$70</formula>
    </cfRule>
  </conditionalFormatting>
  <conditionalFormatting sqref="AB71">
    <cfRule type="cellIs" dxfId="587" priority="1007" operator="greaterThan">
      <formula>$AA$71</formula>
    </cfRule>
  </conditionalFormatting>
  <conditionalFormatting sqref="AB72">
    <cfRule type="cellIs" dxfId="586" priority="1006" operator="greaterThan">
      <formula>$AA$72</formula>
    </cfRule>
  </conditionalFormatting>
  <conditionalFormatting sqref="AB73">
    <cfRule type="cellIs" dxfId="585" priority="1005" operator="greaterThan">
      <formula>$AA$73</formula>
    </cfRule>
  </conditionalFormatting>
  <conditionalFormatting sqref="Z59">
    <cfRule type="cellIs" dxfId="584" priority="995" operator="greaterThan">
      <formula>$Y$59</formula>
    </cfRule>
  </conditionalFormatting>
  <conditionalFormatting sqref="Z60">
    <cfRule type="cellIs" dxfId="583" priority="994" operator="greaterThan">
      <formula>$Y$60</formula>
    </cfRule>
  </conditionalFormatting>
  <conditionalFormatting sqref="Z61">
    <cfRule type="cellIs" dxfId="582" priority="993" operator="greaterThan">
      <formula>$Y$61</formula>
    </cfRule>
  </conditionalFormatting>
  <conditionalFormatting sqref="Z62">
    <cfRule type="cellIs" dxfId="581" priority="992" operator="greaterThan">
      <formula>$Y$62</formula>
    </cfRule>
  </conditionalFormatting>
  <conditionalFormatting sqref="Z63">
    <cfRule type="cellIs" dxfId="580" priority="991" operator="greaterThan">
      <formula>$Y$63</formula>
    </cfRule>
  </conditionalFormatting>
  <conditionalFormatting sqref="Z64">
    <cfRule type="cellIs" dxfId="579" priority="990" operator="greaterThan">
      <formula>$Y$64</formula>
    </cfRule>
  </conditionalFormatting>
  <conditionalFormatting sqref="Z65">
    <cfRule type="cellIs" dxfId="578" priority="989" operator="greaterThan">
      <formula>$Y$65</formula>
    </cfRule>
  </conditionalFormatting>
  <conditionalFormatting sqref="Z66">
    <cfRule type="cellIs" dxfId="577" priority="988" operator="greaterThan">
      <formula>$Y$66</formula>
    </cfRule>
  </conditionalFormatting>
  <conditionalFormatting sqref="Z67">
    <cfRule type="cellIs" dxfId="576" priority="987" operator="greaterThan">
      <formula>$Y$67</formula>
    </cfRule>
  </conditionalFormatting>
  <conditionalFormatting sqref="Z68">
    <cfRule type="cellIs" dxfId="575" priority="986" operator="greaterThan">
      <formula>$Y$68</formula>
    </cfRule>
  </conditionalFormatting>
  <conditionalFormatting sqref="Z69">
    <cfRule type="cellIs" dxfId="574" priority="985" operator="greaterThan">
      <formula>$Y$69</formula>
    </cfRule>
  </conditionalFormatting>
  <conditionalFormatting sqref="Z70">
    <cfRule type="cellIs" dxfId="573" priority="984" operator="greaterThan">
      <formula>$Y$70</formula>
    </cfRule>
  </conditionalFormatting>
  <conditionalFormatting sqref="Z71">
    <cfRule type="cellIs" dxfId="572" priority="983" operator="greaterThan">
      <formula>$Y$71</formula>
    </cfRule>
  </conditionalFormatting>
  <conditionalFormatting sqref="Z72">
    <cfRule type="cellIs" dxfId="571" priority="982" operator="greaterThan">
      <formula>$Y$72</formula>
    </cfRule>
  </conditionalFormatting>
  <conditionalFormatting sqref="Z73">
    <cfRule type="cellIs" dxfId="570" priority="981" operator="greaterThan">
      <formula>$Y$73</formula>
    </cfRule>
  </conditionalFormatting>
  <conditionalFormatting sqref="X59">
    <cfRule type="cellIs" dxfId="569" priority="980" operator="greaterThan">
      <formula>$W$59</formula>
    </cfRule>
  </conditionalFormatting>
  <conditionalFormatting sqref="X60">
    <cfRule type="cellIs" dxfId="568" priority="979" operator="greaterThan">
      <formula>$W$60</formula>
    </cfRule>
  </conditionalFormatting>
  <conditionalFormatting sqref="X61">
    <cfRule type="cellIs" dxfId="567" priority="978" operator="greaterThan">
      <formula>$W$61</formula>
    </cfRule>
  </conditionalFormatting>
  <conditionalFormatting sqref="X62">
    <cfRule type="cellIs" dxfId="566" priority="977" operator="greaterThan">
      <formula>$W$62</formula>
    </cfRule>
  </conditionalFormatting>
  <conditionalFormatting sqref="X63">
    <cfRule type="cellIs" dxfId="565" priority="976" operator="greaterThan">
      <formula>$W$63</formula>
    </cfRule>
  </conditionalFormatting>
  <conditionalFormatting sqref="X64">
    <cfRule type="cellIs" dxfId="564" priority="975" operator="greaterThan">
      <formula>$W$64</formula>
    </cfRule>
  </conditionalFormatting>
  <conditionalFormatting sqref="X65">
    <cfRule type="cellIs" dxfId="563" priority="974" operator="greaterThan">
      <formula>$W$65</formula>
    </cfRule>
  </conditionalFormatting>
  <conditionalFormatting sqref="X66">
    <cfRule type="cellIs" dxfId="562" priority="973" operator="greaterThan">
      <formula>$W$66</formula>
    </cfRule>
  </conditionalFormatting>
  <conditionalFormatting sqref="X67">
    <cfRule type="cellIs" dxfId="561" priority="972" operator="greaterThan">
      <formula>$W$67</formula>
    </cfRule>
  </conditionalFormatting>
  <conditionalFormatting sqref="X68">
    <cfRule type="cellIs" dxfId="560" priority="970" operator="greaterThan">
      <formula>$W$68</formula>
    </cfRule>
    <cfRule type="cellIs" dxfId="559" priority="971" operator="greaterThan">
      <formula>$W$68</formula>
    </cfRule>
  </conditionalFormatting>
  <conditionalFormatting sqref="X69">
    <cfRule type="cellIs" dxfId="558" priority="969" operator="greaterThan">
      <formula>$W$69</formula>
    </cfRule>
  </conditionalFormatting>
  <conditionalFormatting sqref="X70">
    <cfRule type="cellIs" dxfId="557" priority="968" operator="greaterThan">
      <formula>$W$70</formula>
    </cfRule>
  </conditionalFormatting>
  <conditionalFormatting sqref="X71">
    <cfRule type="cellIs" dxfId="556" priority="967" operator="greaterThan">
      <formula>$W$71</formula>
    </cfRule>
  </conditionalFormatting>
  <conditionalFormatting sqref="X72">
    <cfRule type="cellIs" dxfId="555" priority="966" operator="greaterThan">
      <formula>$W$72</formula>
    </cfRule>
  </conditionalFormatting>
  <conditionalFormatting sqref="X73">
    <cfRule type="cellIs" dxfId="554" priority="965" operator="greaterThan">
      <formula>$W$73</formula>
    </cfRule>
  </conditionalFormatting>
  <conditionalFormatting sqref="V59">
    <cfRule type="cellIs" dxfId="553" priority="949" operator="greaterThan">
      <formula>$U$59</formula>
    </cfRule>
  </conditionalFormatting>
  <conditionalFormatting sqref="V60">
    <cfRule type="cellIs" dxfId="552" priority="948" operator="greaterThan">
      <formula>$U$60</formula>
    </cfRule>
  </conditionalFormatting>
  <conditionalFormatting sqref="V61">
    <cfRule type="cellIs" dxfId="551" priority="947" operator="greaterThan">
      <formula>$U$61</formula>
    </cfRule>
  </conditionalFormatting>
  <conditionalFormatting sqref="V62">
    <cfRule type="cellIs" dxfId="550" priority="946" operator="greaterThan">
      <formula>$U$62</formula>
    </cfRule>
  </conditionalFormatting>
  <conditionalFormatting sqref="V63">
    <cfRule type="cellIs" dxfId="549" priority="945" operator="greaterThan">
      <formula>$U$63</formula>
    </cfRule>
  </conditionalFormatting>
  <conditionalFormatting sqref="V64">
    <cfRule type="cellIs" dxfId="548" priority="944" operator="greaterThan">
      <formula>$U$64</formula>
    </cfRule>
  </conditionalFormatting>
  <conditionalFormatting sqref="V65">
    <cfRule type="cellIs" dxfId="547" priority="943" operator="greaterThan">
      <formula>$U$65</formula>
    </cfRule>
  </conditionalFormatting>
  <conditionalFormatting sqref="V66">
    <cfRule type="cellIs" dxfId="546" priority="942" operator="greaterThan">
      <formula>$U$66</formula>
    </cfRule>
  </conditionalFormatting>
  <conditionalFormatting sqref="V67">
    <cfRule type="cellIs" dxfId="545" priority="941" operator="greaterThan">
      <formula>$U$67</formula>
    </cfRule>
  </conditionalFormatting>
  <conditionalFormatting sqref="V68">
    <cfRule type="cellIs" dxfId="544" priority="940" operator="greaterThan">
      <formula>$U$68</formula>
    </cfRule>
  </conditionalFormatting>
  <conditionalFormatting sqref="V69">
    <cfRule type="cellIs" dxfId="543" priority="938" operator="greaterThan">
      <formula>$U$69</formula>
    </cfRule>
    <cfRule type="cellIs" dxfId="542" priority="939" operator="greaterThan">
      <formula>$U$69</formula>
    </cfRule>
  </conditionalFormatting>
  <conditionalFormatting sqref="V70">
    <cfRule type="cellIs" dxfId="541" priority="937" operator="greaterThan">
      <formula>$U$70</formula>
    </cfRule>
  </conditionalFormatting>
  <conditionalFormatting sqref="V71">
    <cfRule type="cellIs" dxfId="540" priority="936" operator="greaterThan">
      <formula>$U$71</formula>
    </cfRule>
  </conditionalFormatting>
  <conditionalFormatting sqref="V72">
    <cfRule type="cellIs" dxfId="539" priority="935" operator="greaterThan">
      <formula>$U$72</formula>
    </cfRule>
  </conditionalFormatting>
  <conditionalFormatting sqref="V73">
    <cfRule type="cellIs" dxfId="538" priority="934" operator="greaterThan">
      <formula>$U$73</formula>
    </cfRule>
  </conditionalFormatting>
  <conditionalFormatting sqref="T59">
    <cfRule type="cellIs" dxfId="537" priority="917" operator="greaterThan">
      <formula>$S$59</formula>
    </cfRule>
  </conditionalFormatting>
  <conditionalFormatting sqref="T60">
    <cfRule type="cellIs" dxfId="536" priority="916" operator="greaterThan">
      <formula>$S$60</formula>
    </cfRule>
  </conditionalFormatting>
  <conditionalFormatting sqref="T61">
    <cfRule type="cellIs" dxfId="535" priority="915" operator="greaterThan">
      <formula>$S$61</formula>
    </cfRule>
  </conditionalFormatting>
  <conditionalFormatting sqref="T62">
    <cfRule type="cellIs" dxfId="534" priority="914" operator="greaterThan">
      <formula>$S$62</formula>
    </cfRule>
  </conditionalFormatting>
  <conditionalFormatting sqref="T63">
    <cfRule type="cellIs" dxfId="533" priority="913" operator="greaterThan">
      <formula>$S$63</formula>
    </cfRule>
  </conditionalFormatting>
  <conditionalFormatting sqref="T64">
    <cfRule type="cellIs" dxfId="532" priority="912" operator="greaterThan">
      <formula>$S$64</formula>
    </cfRule>
  </conditionalFormatting>
  <conditionalFormatting sqref="T65">
    <cfRule type="cellIs" dxfId="531" priority="911" operator="greaterThan">
      <formula>$S$65</formula>
    </cfRule>
  </conditionalFormatting>
  <conditionalFormatting sqref="T66">
    <cfRule type="cellIs" dxfId="530" priority="910" operator="greaterThan">
      <formula>$S$66</formula>
    </cfRule>
  </conditionalFormatting>
  <conditionalFormatting sqref="T67">
    <cfRule type="cellIs" dxfId="529" priority="909" operator="greaterThan">
      <formula>$S$67</formula>
    </cfRule>
  </conditionalFormatting>
  <conditionalFormatting sqref="T68">
    <cfRule type="cellIs" dxfId="528" priority="908" operator="greaterThan">
      <formula>$S$68</formula>
    </cfRule>
  </conditionalFormatting>
  <conditionalFormatting sqref="T69">
    <cfRule type="cellIs" dxfId="527" priority="907" operator="greaterThan">
      <formula>$S$69</formula>
    </cfRule>
  </conditionalFormatting>
  <conditionalFormatting sqref="T70">
    <cfRule type="cellIs" dxfId="526" priority="906" operator="greaterThan">
      <formula>$S$70</formula>
    </cfRule>
  </conditionalFormatting>
  <conditionalFormatting sqref="T71">
    <cfRule type="cellIs" dxfId="525" priority="905" operator="greaterThan">
      <formula>$S$71</formula>
    </cfRule>
  </conditionalFormatting>
  <conditionalFormatting sqref="T72">
    <cfRule type="cellIs" dxfId="524" priority="904" operator="greaterThan">
      <formula>$S$72</formula>
    </cfRule>
  </conditionalFormatting>
  <conditionalFormatting sqref="T73">
    <cfRule type="cellIs" dxfId="523" priority="903" operator="greaterThan">
      <formula>$S$73</formula>
    </cfRule>
  </conditionalFormatting>
  <conditionalFormatting sqref="R59">
    <cfRule type="cellIs" dxfId="522" priority="887" operator="greaterThan">
      <formula>$Q$59</formula>
    </cfRule>
  </conditionalFormatting>
  <conditionalFormatting sqref="R60">
    <cfRule type="cellIs" dxfId="521" priority="886" operator="greaterThan">
      <formula>$Q$60</formula>
    </cfRule>
  </conditionalFormatting>
  <conditionalFormatting sqref="R61">
    <cfRule type="cellIs" dxfId="520" priority="885" operator="greaterThan">
      <formula>$Q$61</formula>
    </cfRule>
  </conditionalFormatting>
  <conditionalFormatting sqref="R62">
    <cfRule type="cellIs" dxfId="519" priority="884" operator="greaterThan">
      <formula>$Q$62</formula>
    </cfRule>
  </conditionalFormatting>
  <conditionalFormatting sqref="R63">
    <cfRule type="cellIs" dxfId="518" priority="883" operator="greaterThan">
      <formula>$Q$63</formula>
    </cfRule>
  </conditionalFormatting>
  <conditionalFormatting sqref="R64">
    <cfRule type="cellIs" dxfId="517" priority="882" operator="greaterThan">
      <formula>$Q$64</formula>
    </cfRule>
  </conditionalFormatting>
  <conditionalFormatting sqref="R65">
    <cfRule type="cellIs" dxfId="516" priority="881" operator="greaterThan">
      <formula>$Q$65</formula>
    </cfRule>
  </conditionalFormatting>
  <conditionalFormatting sqref="R66">
    <cfRule type="cellIs" dxfId="515" priority="880" operator="greaterThan">
      <formula>$Q$66</formula>
    </cfRule>
  </conditionalFormatting>
  <conditionalFormatting sqref="R67">
    <cfRule type="cellIs" dxfId="514" priority="879" operator="greaterThan">
      <formula>$Q$67</formula>
    </cfRule>
  </conditionalFormatting>
  <conditionalFormatting sqref="R68">
    <cfRule type="cellIs" dxfId="513" priority="878" operator="greaterThan">
      <formula>$Q$68</formula>
    </cfRule>
  </conditionalFormatting>
  <conditionalFormatting sqref="R69">
    <cfRule type="cellIs" dxfId="512" priority="877" operator="greaterThan">
      <formula>$Q$69</formula>
    </cfRule>
  </conditionalFormatting>
  <conditionalFormatting sqref="R70">
    <cfRule type="cellIs" dxfId="511" priority="876" operator="greaterThan">
      <formula>$Q$70</formula>
    </cfRule>
  </conditionalFormatting>
  <conditionalFormatting sqref="R71">
    <cfRule type="cellIs" dxfId="510" priority="875" operator="greaterThan">
      <formula>$Q$71</formula>
    </cfRule>
  </conditionalFormatting>
  <conditionalFormatting sqref="R72">
    <cfRule type="cellIs" dxfId="509" priority="874" operator="greaterThan">
      <formula>$Q$72</formula>
    </cfRule>
  </conditionalFormatting>
  <conditionalFormatting sqref="R73">
    <cfRule type="cellIs" dxfId="508" priority="873" operator="greaterThan">
      <formula>$Q$73</formula>
    </cfRule>
  </conditionalFormatting>
  <conditionalFormatting sqref="P59">
    <cfRule type="cellIs" dxfId="507" priority="857" operator="greaterThan">
      <formula>$O$59</formula>
    </cfRule>
  </conditionalFormatting>
  <conditionalFormatting sqref="P60">
    <cfRule type="cellIs" dxfId="506" priority="856" operator="greaterThan">
      <formula>$O$60</formula>
    </cfRule>
  </conditionalFormatting>
  <conditionalFormatting sqref="P61">
    <cfRule type="cellIs" dxfId="505" priority="855" operator="greaterThan">
      <formula>$O$61</formula>
    </cfRule>
  </conditionalFormatting>
  <conditionalFormatting sqref="P62">
    <cfRule type="cellIs" dxfId="504" priority="854" operator="greaterThan">
      <formula>$O$62</formula>
    </cfRule>
  </conditionalFormatting>
  <conditionalFormatting sqref="P63">
    <cfRule type="cellIs" dxfId="503" priority="853" operator="greaterThan">
      <formula>$O$63</formula>
    </cfRule>
  </conditionalFormatting>
  <conditionalFormatting sqref="P64">
    <cfRule type="cellIs" dxfId="502" priority="852" operator="greaterThan">
      <formula>$O$64</formula>
    </cfRule>
  </conditionalFormatting>
  <conditionalFormatting sqref="P65">
    <cfRule type="cellIs" dxfId="501" priority="851" operator="greaterThan">
      <formula>$O$65</formula>
    </cfRule>
  </conditionalFormatting>
  <conditionalFormatting sqref="P66">
    <cfRule type="cellIs" dxfId="500" priority="850" operator="greaterThan">
      <formula>$O$66</formula>
    </cfRule>
  </conditionalFormatting>
  <conditionalFormatting sqref="P67">
    <cfRule type="cellIs" dxfId="499" priority="849" operator="greaterThan">
      <formula>$O$67</formula>
    </cfRule>
  </conditionalFormatting>
  <conditionalFormatting sqref="P68">
    <cfRule type="cellIs" dxfId="498" priority="848" operator="greaterThan">
      <formula>$O$68</formula>
    </cfRule>
  </conditionalFormatting>
  <conditionalFormatting sqref="P69">
    <cfRule type="cellIs" dxfId="497" priority="847" operator="greaterThan">
      <formula>$O$69</formula>
    </cfRule>
  </conditionalFormatting>
  <conditionalFormatting sqref="P70">
    <cfRule type="cellIs" dxfId="496" priority="846" operator="greaterThan">
      <formula>$O$70</formula>
    </cfRule>
  </conditionalFormatting>
  <conditionalFormatting sqref="P71">
    <cfRule type="cellIs" dxfId="495" priority="845" operator="greaterThan">
      <formula>$O$71</formula>
    </cfRule>
  </conditionalFormatting>
  <conditionalFormatting sqref="P72">
    <cfRule type="cellIs" dxfId="494" priority="844" operator="greaterThan">
      <formula>$O$72</formula>
    </cfRule>
  </conditionalFormatting>
  <conditionalFormatting sqref="P73">
    <cfRule type="cellIs" dxfId="493" priority="843" operator="greaterThan">
      <formula>$O$73</formula>
    </cfRule>
  </conditionalFormatting>
  <conditionalFormatting sqref="N59">
    <cfRule type="cellIs" dxfId="492" priority="827" operator="greaterThan">
      <formula>$M$59</formula>
    </cfRule>
  </conditionalFormatting>
  <conditionalFormatting sqref="N60">
    <cfRule type="cellIs" dxfId="491" priority="826" operator="greaterThan">
      <formula>$M$60</formula>
    </cfRule>
  </conditionalFormatting>
  <conditionalFormatting sqref="N61">
    <cfRule type="cellIs" dxfId="490" priority="825" operator="greaterThan">
      <formula>$M$61</formula>
    </cfRule>
  </conditionalFormatting>
  <conditionalFormatting sqref="N62">
    <cfRule type="cellIs" dxfId="489" priority="824" operator="greaterThan">
      <formula>$M$62</formula>
    </cfRule>
  </conditionalFormatting>
  <conditionalFormatting sqref="N63">
    <cfRule type="cellIs" dxfId="488" priority="823" operator="greaterThan">
      <formula>$M$63</formula>
    </cfRule>
  </conditionalFormatting>
  <conditionalFormatting sqref="N64">
    <cfRule type="cellIs" dxfId="487" priority="822" operator="greaterThan">
      <formula>$M$64</formula>
    </cfRule>
  </conditionalFormatting>
  <conditionalFormatting sqref="N65">
    <cfRule type="cellIs" dxfId="486" priority="821" operator="greaterThan">
      <formula>$M$65</formula>
    </cfRule>
  </conditionalFormatting>
  <conditionalFormatting sqref="N66">
    <cfRule type="cellIs" dxfId="485" priority="820" operator="greaterThan">
      <formula>$M$66</formula>
    </cfRule>
  </conditionalFormatting>
  <conditionalFormatting sqref="N67">
    <cfRule type="cellIs" dxfId="484" priority="819" operator="greaterThan">
      <formula>$M$67</formula>
    </cfRule>
  </conditionalFormatting>
  <conditionalFormatting sqref="N68">
    <cfRule type="cellIs" dxfId="483" priority="818" operator="greaterThan">
      <formula>$M$68</formula>
    </cfRule>
  </conditionalFormatting>
  <conditionalFormatting sqref="N69">
    <cfRule type="cellIs" dxfId="482" priority="817" operator="greaterThan">
      <formula>$M$69</formula>
    </cfRule>
  </conditionalFormatting>
  <conditionalFormatting sqref="N70">
    <cfRule type="cellIs" dxfId="481" priority="816" operator="greaterThan">
      <formula>$M$70</formula>
    </cfRule>
  </conditionalFormatting>
  <conditionalFormatting sqref="N71">
    <cfRule type="cellIs" dxfId="480" priority="815" operator="greaterThan">
      <formula>$M$71</formula>
    </cfRule>
  </conditionalFormatting>
  <conditionalFormatting sqref="N72">
    <cfRule type="cellIs" dxfId="479" priority="814" operator="greaterThan">
      <formula>$M$72</formula>
    </cfRule>
  </conditionalFormatting>
  <conditionalFormatting sqref="N73">
    <cfRule type="cellIs" dxfId="478" priority="813" operator="greaterThan">
      <formula>$M$73</formula>
    </cfRule>
  </conditionalFormatting>
  <conditionalFormatting sqref="L59">
    <cfRule type="cellIs" dxfId="477" priority="797" operator="greaterThan">
      <formula>$K$59</formula>
    </cfRule>
  </conditionalFormatting>
  <conditionalFormatting sqref="L60">
    <cfRule type="cellIs" dxfId="476" priority="796" operator="greaterThan">
      <formula>$K$60</formula>
    </cfRule>
  </conditionalFormatting>
  <conditionalFormatting sqref="L61">
    <cfRule type="cellIs" dxfId="475" priority="795" operator="greaterThan">
      <formula>$K$61</formula>
    </cfRule>
  </conditionalFormatting>
  <conditionalFormatting sqref="L62">
    <cfRule type="cellIs" dxfId="474" priority="794" operator="greaterThan">
      <formula>$K$62</formula>
    </cfRule>
  </conditionalFormatting>
  <conditionalFormatting sqref="L63">
    <cfRule type="cellIs" dxfId="473" priority="793" operator="greaterThan">
      <formula>$K$63</formula>
    </cfRule>
  </conditionalFormatting>
  <conditionalFormatting sqref="L64">
    <cfRule type="cellIs" dxfId="472" priority="792" operator="greaterThan">
      <formula>$K$64</formula>
    </cfRule>
  </conditionalFormatting>
  <conditionalFormatting sqref="L65">
    <cfRule type="cellIs" dxfId="471" priority="791" operator="greaterThan">
      <formula>$K$65</formula>
    </cfRule>
  </conditionalFormatting>
  <conditionalFormatting sqref="L66">
    <cfRule type="cellIs" dxfId="470" priority="790" operator="greaterThan">
      <formula>$K$66</formula>
    </cfRule>
  </conditionalFormatting>
  <conditionalFormatting sqref="L67">
    <cfRule type="cellIs" dxfId="469" priority="789" operator="greaterThan">
      <formula>$K$67</formula>
    </cfRule>
  </conditionalFormatting>
  <conditionalFormatting sqref="L68">
    <cfRule type="cellIs" dxfId="468" priority="788" operator="greaterThan">
      <formula>$K$68</formula>
    </cfRule>
  </conditionalFormatting>
  <conditionalFormatting sqref="L69">
    <cfRule type="cellIs" dxfId="467" priority="787" operator="greaterThan">
      <formula>$K$69</formula>
    </cfRule>
  </conditionalFormatting>
  <conditionalFormatting sqref="L70">
    <cfRule type="cellIs" dxfId="466" priority="786" operator="greaterThan">
      <formula>$K$70</formula>
    </cfRule>
  </conditionalFormatting>
  <conditionalFormatting sqref="L71">
    <cfRule type="cellIs" dxfId="465" priority="785" operator="greaterThan">
      <formula>$K$71</formula>
    </cfRule>
  </conditionalFormatting>
  <conditionalFormatting sqref="L72">
    <cfRule type="cellIs" dxfId="464" priority="784" operator="greaterThan">
      <formula>$K$72</formula>
    </cfRule>
  </conditionalFormatting>
  <conditionalFormatting sqref="L73">
    <cfRule type="cellIs" dxfId="463" priority="783" operator="greaterThan">
      <formula>$K$73</formula>
    </cfRule>
  </conditionalFormatting>
  <conditionalFormatting sqref="J59">
    <cfRule type="cellIs" dxfId="462" priority="767" operator="greaterThan">
      <formula>$I$59</formula>
    </cfRule>
  </conditionalFormatting>
  <conditionalFormatting sqref="J60">
    <cfRule type="cellIs" dxfId="461" priority="766" operator="greaterThan">
      <formula>$I$60</formula>
    </cfRule>
  </conditionalFormatting>
  <conditionalFormatting sqref="J61">
    <cfRule type="cellIs" dxfId="460" priority="765" operator="greaterThan">
      <formula>$I$61</formula>
    </cfRule>
  </conditionalFormatting>
  <conditionalFormatting sqref="J62">
    <cfRule type="cellIs" dxfId="459" priority="764" operator="greaterThan">
      <formula>$I$62</formula>
    </cfRule>
  </conditionalFormatting>
  <conditionalFormatting sqref="J63">
    <cfRule type="cellIs" dxfId="458" priority="763" operator="greaterThan">
      <formula>$I$63</formula>
    </cfRule>
  </conditionalFormatting>
  <conditionalFormatting sqref="J64">
    <cfRule type="cellIs" dxfId="457" priority="762" operator="greaterThan">
      <formula>$I$64</formula>
    </cfRule>
  </conditionalFormatting>
  <conditionalFormatting sqref="J65">
    <cfRule type="cellIs" dxfId="456" priority="761" operator="greaterThan">
      <formula>$I$65</formula>
    </cfRule>
  </conditionalFormatting>
  <conditionalFormatting sqref="J66">
    <cfRule type="cellIs" dxfId="455" priority="760" operator="greaterThan">
      <formula>$I$66</formula>
    </cfRule>
  </conditionalFormatting>
  <conditionalFormatting sqref="J67">
    <cfRule type="cellIs" dxfId="454" priority="759" operator="greaterThan">
      <formula>$I$67</formula>
    </cfRule>
  </conditionalFormatting>
  <conditionalFormatting sqref="J68">
    <cfRule type="cellIs" dxfId="453" priority="758" operator="greaterThan">
      <formula>$I$68</formula>
    </cfRule>
  </conditionalFormatting>
  <conditionalFormatting sqref="J69">
    <cfRule type="cellIs" dxfId="452" priority="757" operator="greaterThan">
      <formula>$I$69</formula>
    </cfRule>
  </conditionalFormatting>
  <conditionalFormatting sqref="J70">
    <cfRule type="cellIs" dxfId="451" priority="756" operator="greaterThan">
      <formula>$I$70</formula>
    </cfRule>
  </conditionalFormatting>
  <conditionalFormatting sqref="J71">
    <cfRule type="cellIs" dxfId="450" priority="755" operator="greaterThan">
      <formula>$I$71</formula>
    </cfRule>
  </conditionalFormatting>
  <conditionalFormatting sqref="J72">
    <cfRule type="cellIs" dxfId="449" priority="754" operator="greaterThan">
      <formula>$I$72</formula>
    </cfRule>
  </conditionalFormatting>
  <conditionalFormatting sqref="J73">
    <cfRule type="cellIs" dxfId="448" priority="753" operator="greaterThan">
      <formula>$I$73</formula>
    </cfRule>
  </conditionalFormatting>
  <conditionalFormatting sqref="H59">
    <cfRule type="cellIs" dxfId="447" priority="737" operator="greaterThan">
      <formula>$G$59</formula>
    </cfRule>
  </conditionalFormatting>
  <conditionalFormatting sqref="H60">
    <cfRule type="cellIs" dxfId="446" priority="736" operator="greaterThan">
      <formula>$G$60</formula>
    </cfRule>
  </conditionalFormatting>
  <conditionalFormatting sqref="H61">
    <cfRule type="cellIs" dxfId="445" priority="735" operator="greaterThan">
      <formula>$G$61</formula>
    </cfRule>
  </conditionalFormatting>
  <conditionalFormatting sqref="H62">
    <cfRule type="cellIs" dxfId="444" priority="734" operator="greaterThan">
      <formula>$G$62</formula>
    </cfRule>
  </conditionalFormatting>
  <conditionalFormatting sqref="H63">
    <cfRule type="cellIs" dxfId="443" priority="733" operator="greaterThan">
      <formula>$G$63</formula>
    </cfRule>
  </conditionalFormatting>
  <conditionalFormatting sqref="H64">
    <cfRule type="cellIs" dxfId="442" priority="732" operator="greaterThan">
      <formula>$G$64</formula>
    </cfRule>
  </conditionalFormatting>
  <conditionalFormatting sqref="H65">
    <cfRule type="cellIs" dxfId="441" priority="731" operator="greaterThan">
      <formula>$G$65</formula>
    </cfRule>
  </conditionalFormatting>
  <conditionalFormatting sqref="H66">
    <cfRule type="cellIs" dxfId="440" priority="730" operator="greaterThan">
      <formula>$G$66</formula>
    </cfRule>
  </conditionalFormatting>
  <conditionalFormatting sqref="H67">
    <cfRule type="cellIs" dxfId="439" priority="729" operator="greaterThan">
      <formula>$G$67</formula>
    </cfRule>
  </conditionalFormatting>
  <conditionalFormatting sqref="H68">
    <cfRule type="cellIs" dxfId="438" priority="728" operator="greaterThan">
      <formula>$G$68</formula>
    </cfRule>
  </conditionalFormatting>
  <conditionalFormatting sqref="H69">
    <cfRule type="cellIs" dxfId="437" priority="727" operator="greaterThan">
      <formula>$G$69</formula>
    </cfRule>
  </conditionalFormatting>
  <conditionalFormatting sqref="H70">
    <cfRule type="cellIs" dxfId="436" priority="726" operator="greaterThan">
      <formula>$G$70</formula>
    </cfRule>
  </conditionalFormatting>
  <conditionalFormatting sqref="H71">
    <cfRule type="cellIs" dxfId="435" priority="725" operator="greaterThan">
      <formula>$G$71</formula>
    </cfRule>
  </conditionalFormatting>
  <conditionalFormatting sqref="H72">
    <cfRule type="cellIs" dxfId="434" priority="724" operator="greaterThan">
      <formula>$G$72</formula>
    </cfRule>
  </conditionalFormatting>
  <conditionalFormatting sqref="H73">
    <cfRule type="cellIs" dxfId="433" priority="723" operator="greaterThan">
      <formula>$G$73</formula>
    </cfRule>
  </conditionalFormatting>
  <conditionalFormatting sqref="F59">
    <cfRule type="cellIs" dxfId="432" priority="707" operator="greaterThan">
      <formula>$E$59</formula>
    </cfRule>
  </conditionalFormatting>
  <conditionalFormatting sqref="F60">
    <cfRule type="cellIs" dxfId="431" priority="706" operator="greaterThan">
      <formula>$E$60</formula>
    </cfRule>
  </conditionalFormatting>
  <conditionalFormatting sqref="F61">
    <cfRule type="cellIs" dxfId="430" priority="705" operator="greaterThan">
      <formula>$E$61</formula>
    </cfRule>
  </conditionalFormatting>
  <conditionalFormatting sqref="F62">
    <cfRule type="cellIs" dxfId="429" priority="704" operator="greaterThan">
      <formula>$E$62</formula>
    </cfRule>
  </conditionalFormatting>
  <conditionalFormatting sqref="F63">
    <cfRule type="cellIs" dxfId="428" priority="703" operator="greaterThan">
      <formula>$E$63</formula>
    </cfRule>
  </conditionalFormatting>
  <conditionalFormatting sqref="F64">
    <cfRule type="cellIs" dxfId="427" priority="702" operator="greaterThan">
      <formula>$E$64</formula>
    </cfRule>
  </conditionalFormatting>
  <conditionalFormatting sqref="F65">
    <cfRule type="cellIs" dxfId="426" priority="701" operator="greaterThan">
      <formula>$E$65</formula>
    </cfRule>
  </conditionalFormatting>
  <conditionalFormatting sqref="F66">
    <cfRule type="cellIs" dxfId="425" priority="700" operator="greaterThan">
      <formula>$E$66</formula>
    </cfRule>
  </conditionalFormatting>
  <conditionalFormatting sqref="F67">
    <cfRule type="cellIs" dxfId="424" priority="699" operator="greaterThan">
      <formula>$E$67</formula>
    </cfRule>
  </conditionalFormatting>
  <conditionalFormatting sqref="F68">
    <cfRule type="cellIs" dxfId="423" priority="698" operator="greaterThan">
      <formula>$E$68</formula>
    </cfRule>
  </conditionalFormatting>
  <conditionalFormatting sqref="F69">
    <cfRule type="cellIs" dxfId="422" priority="696" operator="greaterThan">
      <formula>$E$69</formula>
    </cfRule>
    <cfRule type="cellIs" dxfId="421" priority="697" operator="greaterThan">
      <formula>$E$69</formula>
    </cfRule>
  </conditionalFormatting>
  <conditionalFormatting sqref="F70">
    <cfRule type="cellIs" dxfId="420" priority="695" operator="greaterThan">
      <formula>$E$70</formula>
    </cfRule>
  </conditionalFormatting>
  <conditionalFormatting sqref="F71">
    <cfRule type="cellIs" dxfId="419" priority="694" operator="greaterThan">
      <formula>$E$71</formula>
    </cfRule>
  </conditionalFormatting>
  <conditionalFormatting sqref="F72">
    <cfRule type="cellIs" dxfId="418" priority="693" operator="greaterThan">
      <formula>$E$72</formula>
    </cfRule>
  </conditionalFormatting>
  <conditionalFormatting sqref="F73">
    <cfRule type="cellIs" dxfId="417" priority="692" operator="greaterThan">
      <formula>$E$73</formula>
    </cfRule>
  </conditionalFormatting>
  <conditionalFormatting sqref="D59">
    <cfRule type="cellIs" dxfId="416" priority="691" operator="greaterThan">
      <formula>$C$59</formula>
    </cfRule>
  </conditionalFormatting>
  <conditionalFormatting sqref="D60">
    <cfRule type="cellIs" dxfId="415" priority="690" operator="greaterThan">
      <formula>$C$60</formula>
    </cfRule>
  </conditionalFormatting>
  <conditionalFormatting sqref="D61">
    <cfRule type="cellIs" dxfId="414" priority="689" operator="greaterThan">
      <formula>$C$61</formula>
    </cfRule>
  </conditionalFormatting>
  <conditionalFormatting sqref="D62">
    <cfRule type="cellIs" dxfId="413" priority="688" operator="greaterThan">
      <formula>$C$62</formula>
    </cfRule>
  </conditionalFormatting>
  <conditionalFormatting sqref="D63">
    <cfRule type="cellIs" dxfId="412" priority="687" operator="greaterThan">
      <formula>$C$63</formula>
    </cfRule>
  </conditionalFormatting>
  <conditionalFormatting sqref="D64">
    <cfRule type="cellIs" dxfId="411" priority="685" operator="greaterThan">
      <formula>$C$64</formula>
    </cfRule>
    <cfRule type="cellIs" dxfId="410" priority="686" operator="greaterThan">
      <formula>$C$64</formula>
    </cfRule>
  </conditionalFormatting>
  <conditionalFormatting sqref="D65">
    <cfRule type="cellIs" dxfId="409" priority="684" operator="greaterThan">
      <formula>$C$65</formula>
    </cfRule>
  </conditionalFormatting>
  <conditionalFormatting sqref="D66">
    <cfRule type="cellIs" dxfId="408" priority="681" operator="greaterThan">
      <formula>$C$66</formula>
    </cfRule>
    <cfRule type="cellIs" dxfId="407" priority="682" operator="greaterThan">
      <formula>$C$66</formula>
    </cfRule>
    <cfRule type="cellIs" dxfId="406" priority="683" operator="greaterThan">
      <formula>$C$66</formula>
    </cfRule>
  </conditionalFormatting>
  <conditionalFormatting sqref="D67">
    <cfRule type="cellIs" dxfId="405" priority="680" operator="greaterThan">
      <formula>$C$67</formula>
    </cfRule>
  </conditionalFormatting>
  <conditionalFormatting sqref="D68">
    <cfRule type="cellIs" dxfId="404" priority="679" operator="greaterThan">
      <formula>$C$68</formula>
    </cfRule>
  </conditionalFormatting>
  <conditionalFormatting sqref="D69">
    <cfRule type="cellIs" dxfId="403" priority="677" operator="greaterThan">
      <formula>$C$69</formula>
    </cfRule>
    <cfRule type="cellIs" dxfId="402" priority="678" operator="greaterThan">
      <formula>$C$69</formula>
    </cfRule>
  </conditionalFormatting>
  <conditionalFormatting sqref="D70">
    <cfRule type="cellIs" dxfId="401" priority="676" operator="greaterThan">
      <formula>$C$70</formula>
    </cfRule>
  </conditionalFormatting>
  <conditionalFormatting sqref="D71">
    <cfRule type="cellIs" dxfId="400" priority="675" operator="greaterThan">
      <formula>$C$71</formula>
    </cfRule>
  </conditionalFormatting>
  <conditionalFormatting sqref="D72">
    <cfRule type="cellIs" dxfId="399" priority="674" operator="greaterThan">
      <formula>$C$72</formula>
    </cfRule>
  </conditionalFormatting>
  <conditionalFormatting sqref="D73">
    <cfRule type="cellIs" dxfId="398" priority="673" operator="greaterThan">
      <formula>$C$73</formula>
    </cfRule>
  </conditionalFormatting>
  <conditionalFormatting sqref="D55">
    <cfRule type="cellIs" dxfId="397" priority="666" operator="greaterThan">
      <formula>$C$55</formula>
    </cfRule>
  </conditionalFormatting>
  <conditionalFormatting sqref="D56">
    <cfRule type="cellIs" dxfId="396" priority="665" operator="greaterThan">
      <formula>$C$56</formula>
    </cfRule>
  </conditionalFormatting>
  <conditionalFormatting sqref="D57">
    <cfRule type="cellIs" dxfId="395" priority="664" operator="greaterThan">
      <formula>$C$57</formula>
    </cfRule>
  </conditionalFormatting>
  <conditionalFormatting sqref="F55">
    <cfRule type="cellIs" dxfId="394" priority="660" operator="greaterThan">
      <formula>$E$55</formula>
    </cfRule>
  </conditionalFormatting>
  <conditionalFormatting sqref="F56">
    <cfRule type="cellIs" dxfId="393" priority="659" operator="greaterThan">
      <formula>$E$56</formula>
    </cfRule>
  </conditionalFormatting>
  <conditionalFormatting sqref="F57">
    <cfRule type="cellIs" dxfId="392" priority="658" operator="greaterThan">
      <formula>$E$57</formula>
    </cfRule>
  </conditionalFormatting>
  <conditionalFormatting sqref="H55">
    <cfRule type="cellIs" dxfId="391" priority="657" operator="greaterThan">
      <formula>$G$55</formula>
    </cfRule>
  </conditionalFormatting>
  <conditionalFormatting sqref="H56">
    <cfRule type="cellIs" dxfId="390" priority="656" operator="greaterThan">
      <formula>$G$56</formula>
    </cfRule>
  </conditionalFormatting>
  <conditionalFormatting sqref="H57">
    <cfRule type="cellIs" dxfId="389" priority="655" operator="greaterThan">
      <formula>$G$57</formula>
    </cfRule>
  </conditionalFormatting>
  <conditionalFormatting sqref="J55">
    <cfRule type="cellIs" dxfId="388" priority="654" operator="greaterThan">
      <formula>$I$55</formula>
    </cfRule>
  </conditionalFormatting>
  <conditionalFormatting sqref="J56">
    <cfRule type="cellIs" dxfId="387" priority="653" operator="greaterThan">
      <formula>$I$56</formula>
    </cfRule>
  </conditionalFormatting>
  <conditionalFormatting sqref="J57">
    <cfRule type="cellIs" dxfId="386" priority="652" operator="greaterThan">
      <formula>$I$57</formula>
    </cfRule>
  </conditionalFormatting>
  <conditionalFormatting sqref="L55">
    <cfRule type="cellIs" dxfId="385" priority="651" operator="greaterThan">
      <formula>$K$55</formula>
    </cfRule>
  </conditionalFormatting>
  <conditionalFormatting sqref="L56">
    <cfRule type="cellIs" dxfId="384" priority="650" operator="greaterThan">
      <formula>$K$56</formula>
    </cfRule>
  </conditionalFormatting>
  <conditionalFormatting sqref="L57">
    <cfRule type="cellIs" dxfId="383" priority="649" operator="greaterThan">
      <formula>$K$57</formula>
    </cfRule>
  </conditionalFormatting>
  <conditionalFormatting sqref="N55">
    <cfRule type="cellIs" dxfId="382" priority="648" operator="greaterThan">
      <formula>$M$55</formula>
    </cfRule>
  </conditionalFormatting>
  <conditionalFormatting sqref="N56">
    <cfRule type="cellIs" dxfId="381" priority="647" operator="greaterThan">
      <formula>$M$56</formula>
    </cfRule>
  </conditionalFormatting>
  <conditionalFormatting sqref="N57">
    <cfRule type="cellIs" dxfId="380" priority="646" operator="greaterThan">
      <formula>$M$57</formula>
    </cfRule>
  </conditionalFormatting>
  <conditionalFormatting sqref="P55">
    <cfRule type="cellIs" dxfId="379" priority="645" operator="greaterThan">
      <formula>$O$55</formula>
    </cfRule>
  </conditionalFormatting>
  <conditionalFormatting sqref="P56">
    <cfRule type="cellIs" dxfId="378" priority="644" operator="greaterThan">
      <formula>$O$56</formula>
    </cfRule>
  </conditionalFormatting>
  <conditionalFormatting sqref="P57">
    <cfRule type="cellIs" dxfId="377" priority="643" operator="greaterThan">
      <formula>$O$57</formula>
    </cfRule>
  </conditionalFormatting>
  <conditionalFormatting sqref="R57">
    <cfRule type="cellIs" dxfId="376" priority="642" operator="greaterThan">
      <formula>$Q$57</formula>
    </cfRule>
  </conditionalFormatting>
  <conditionalFormatting sqref="R56">
    <cfRule type="cellIs" dxfId="375" priority="641" operator="greaterThan">
      <formula>$Q$56</formula>
    </cfRule>
  </conditionalFormatting>
  <conditionalFormatting sqref="R55">
    <cfRule type="cellIs" dxfId="374" priority="640" operator="greaterThan">
      <formula>$Q$55</formula>
    </cfRule>
  </conditionalFormatting>
  <conditionalFormatting sqref="T55">
    <cfRule type="cellIs" dxfId="373" priority="639" operator="greaterThan">
      <formula>$S$55</formula>
    </cfRule>
  </conditionalFormatting>
  <conditionalFormatting sqref="T56">
    <cfRule type="cellIs" dxfId="372" priority="638" operator="greaterThan">
      <formula>$S$56</formula>
    </cfRule>
  </conditionalFormatting>
  <conditionalFormatting sqref="T57">
    <cfRule type="cellIs" dxfId="371" priority="637" operator="greaterThan">
      <formula>$S$57</formula>
    </cfRule>
  </conditionalFormatting>
  <conditionalFormatting sqref="V55">
    <cfRule type="cellIs" dxfId="370" priority="636" operator="greaterThan">
      <formula>$U$55</formula>
    </cfRule>
  </conditionalFormatting>
  <conditionalFormatting sqref="V56">
    <cfRule type="cellIs" dxfId="369" priority="635" operator="greaterThan">
      <formula>$U$56</formula>
    </cfRule>
  </conditionalFormatting>
  <conditionalFormatting sqref="V57">
    <cfRule type="cellIs" dxfId="368" priority="634" operator="greaterThan">
      <formula>$U$57</formula>
    </cfRule>
  </conditionalFormatting>
  <conditionalFormatting sqref="X55">
    <cfRule type="cellIs" dxfId="367" priority="633" operator="greaterThan">
      <formula>$W$55</formula>
    </cfRule>
  </conditionalFormatting>
  <conditionalFormatting sqref="X56">
    <cfRule type="cellIs" dxfId="366" priority="632" operator="greaterThan">
      <formula>$W$56</formula>
    </cfRule>
  </conditionalFormatting>
  <conditionalFormatting sqref="X57">
    <cfRule type="cellIs" dxfId="365" priority="631" operator="greaterThan">
      <formula>$W$57</formula>
    </cfRule>
  </conditionalFormatting>
  <conditionalFormatting sqref="Z55">
    <cfRule type="cellIs" dxfId="364" priority="630" operator="greaterThan">
      <formula>$Y$55</formula>
    </cfRule>
  </conditionalFormatting>
  <conditionalFormatting sqref="Z56">
    <cfRule type="cellIs" dxfId="363" priority="629" operator="greaterThan">
      <formula>$Y$56</formula>
    </cfRule>
  </conditionalFormatting>
  <conditionalFormatting sqref="Z57">
    <cfRule type="cellIs" dxfId="362" priority="628" operator="greaterThan">
      <formula>$Y$57</formula>
    </cfRule>
  </conditionalFormatting>
  <conditionalFormatting sqref="AB55">
    <cfRule type="cellIs" dxfId="361" priority="627" operator="greaterThan">
      <formula>$AA$55</formula>
    </cfRule>
  </conditionalFormatting>
  <conditionalFormatting sqref="AB56">
    <cfRule type="cellIs" dxfId="360" priority="626" operator="greaterThan">
      <formula>$AA$56</formula>
    </cfRule>
  </conditionalFormatting>
  <conditionalFormatting sqref="AB57">
    <cfRule type="cellIs" dxfId="359" priority="625" operator="greaterThan">
      <formula>$AA$57</formula>
    </cfRule>
  </conditionalFormatting>
  <conditionalFormatting sqref="D74">
    <cfRule type="cellIs" dxfId="358" priority="621" operator="greaterThan">
      <formula>$C$74</formula>
    </cfRule>
  </conditionalFormatting>
  <conditionalFormatting sqref="F74">
    <cfRule type="cellIs" dxfId="357" priority="620" operator="greaterThan">
      <formula>$E$74</formula>
    </cfRule>
  </conditionalFormatting>
  <conditionalFormatting sqref="H74">
    <cfRule type="cellIs" dxfId="356" priority="619" operator="greaterThan">
      <formula>$G$74</formula>
    </cfRule>
  </conditionalFormatting>
  <conditionalFormatting sqref="J74">
    <cfRule type="cellIs" dxfId="355" priority="618" operator="greaterThan">
      <formula>$I$74</formula>
    </cfRule>
  </conditionalFormatting>
  <conditionalFormatting sqref="L74">
    <cfRule type="cellIs" dxfId="354" priority="617" operator="greaterThan">
      <formula>$K$74</formula>
    </cfRule>
  </conditionalFormatting>
  <conditionalFormatting sqref="N74">
    <cfRule type="cellIs" dxfId="353" priority="616" operator="greaterThan">
      <formula>$M$74</formula>
    </cfRule>
  </conditionalFormatting>
  <conditionalFormatting sqref="P74">
    <cfRule type="cellIs" dxfId="352" priority="615" operator="greaterThan">
      <formula>$O$74</formula>
    </cfRule>
  </conditionalFormatting>
  <conditionalFormatting sqref="R74">
    <cfRule type="cellIs" dxfId="351" priority="614" operator="greaterThan">
      <formula>$Q$74</formula>
    </cfRule>
  </conditionalFormatting>
  <conditionalFormatting sqref="T74">
    <cfRule type="cellIs" dxfId="350" priority="613" operator="greaterThan">
      <formula>$S$74</formula>
    </cfRule>
  </conditionalFormatting>
  <conditionalFormatting sqref="V74">
    <cfRule type="cellIs" dxfId="349" priority="612" operator="greaterThan">
      <formula>$U$74</formula>
    </cfRule>
  </conditionalFormatting>
  <conditionalFormatting sqref="X74">
    <cfRule type="cellIs" dxfId="348" priority="611" operator="greaterThan">
      <formula>$W$74</formula>
    </cfRule>
  </conditionalFormatting>
  <conditionalFormatting sqref="Z74">
    <cfRule type="cellIs" dxfId="347" priority="610" operator="greaterThan">
      <formula>$Y$74</formula>
    </cfRule>
  </conditionalFormatting>
  <conditionalFormatting sqref="AB74">
    <cfRule type="cellIs" dxfId="346" priority="609" operator="greaterThan">
      <formula>$AA$74</formula>
    </cfRule>
  </conditionalFormatting>
  <conditionalFormatting sqref="AB75">
    <cfRule type="cellIs" dxfId="345" priority="608" operator="greaterThan">
      <formula>$AA$75</formula>
    </cfRule>
  </conditionalFormatting>
  <conditionalFormatting sqref="AB76">
    <cfRule type="cellIs" dxfId="344" priority="607" operator="greaterThan">
      <formula>$AA$76</formula>
    </cfRule>
  </conditionalFormatting>
  <conditionalFormatting sqref="AB77">
    <cfRule type="cellIs" dxfId="343" priority="606" operator="greaterThan">
      <formula>$AA$77</formula>
    </cfRule>
  </conditionalFormatting>
  <conditionalFormatting sqref="AB78">
    <cfRule type="cellIs" dxfId="342" priority="605" operator="greaterThan">
      <formula>$AA$78</formula>
    </cfRule>
  </conditionalFormatting>
  <conditionalFormatting sqref="AB79">
    <cfRule type="cellIs" dxfId="341" priority="604" operator="greaterThan">
      <formula>$AA$79</formula>
    </cfRule>
  </conditionalFormatting>
  <conditionalFormatting sqref="AB80">
    <cfRule type="cellIs" dxfId="340" priority="603" operator="greaterThan">
      <formula>$AA$80</formula>
    </cfRule>
  </conditionalFormatting>
  <conditionalFormatting sqref="AB81">
    <cfRule type="cellIs" dxfId="339" priority="602" operator="greaterThan">
      <formula>$AA$81</formula>
    </cfRule>
  </conditionalFormatting>
  <conditionalFormatting sqref="AB82">
    <cfRule type="cellIs" dxfId="338" priority="601" operator="greaterThan">
      <formula>$AA$82</formula>
    </cfRule>
  </conditionalFormatting>
  <conditionalFormatting sqref="AB83">
    <cfRule type="cellIs" dxfId="337" priority="600" operator="greaterThan">
      <formula>$AA$83</formula>
    </cfRule>
  </conditionalFormatting>
  <conditionalFormatting sqref="AB84">
    <cfRule type="cellIs" dxfId="336" priority="599" operator="greaterThan">
      <formula>$AA$84</formula>
    </cfRule>
  </conditionalFormatting>
  <conditionalFormatting sqref="D75">
    <cfRule type="cellIs" dxfId="335" priority="598" operator="greaterThan">
      <formula>$C$75</formula>
    </cfRule>
  </conditionalFormatting>
  <conditionalFormatting sqref="D76">
    <cfRule type="cellIs" dxfId="334" priority="597" operator="greaterThan">
      <formula>$C$76</formula>
    </cfRule>
  </conditionalFormatting>
  <conditionalFormatting sqref="D77">
    <cfRule type="cellIs" dxfId="333" priority="596" operator="greaterThan">
      <formula>$C$77</formula>
    </cfRule>
  </conditionalFormatting>
  <conditionalFormatting sqref="D78">
    <cfRule type="cellIs" dxfId="332" priority="595" operator="greaterThan">
      <formula>$C$78</formula>
    </cfRule>
  </conditionalFormatting>
  <conditionalFormatting sqref="D79">
    <cfRule type="cellIs" dxfId="331" priority="594" operator="greaterThan">
      <formula>$C$79</formula>
    </cfRule>
  </conditionalFormatting>
  <conditionalFormatting sqref="D80">
    <cfRule type="cellIs" dxfId="330" priority="593" operator="greaterThan">
      <formula>$C$80</formula>
    </cfRule>
  </conditionalFormatting>
  <conditionalFormatting sqref="D81">
    <cfRule type="cellIs" dxfId="329" priority="592" operator="greaterThan">
      <formula>$C$81</formula>
    </cfRule>
  </conditionalFormatting>
  <conditionalFormatting sqref="D82">
    <cfRule type="cellIs" dxfId="328" priority="591" operator="greaterThan">
      <formula>$C$82</formula>
    </cfRule>
  </conditionalFormatting>
  <conditionalFormatting sqref="D83">
    <cfRule type="cellIs" dxfId="327" priority="590" operator="greaterThan">
      <formula>$C$83</formula>
    </cfRule>
  </conditionalFormatting>
  <conditionalFormatting sqref="D84">
    <cfRule type="cellIs" dxfId="326" priority="589" operator="greaterThan">
      <formula>$C$84</formula>
    </cfRule>
  </conditionalFormatting>
  <conditionalFormatting sqref="F75">
    <cfRule type="cellIs" dxfId="325" priority="588" operator="greaterThan">
      <formula>$E$75</formula>
    </cfRule>
  </conditionalFormatting>
  <conditionalFormatting sqref="F76">
    <cfRule type="cellIs" dxfId="324" priority="587" operator="greaterThan">
      <formula>$E$76</formula>
    </cfRule>
  </conditionalFormatting>
  <conditionalFormatting sqref="F77">
    <cfRule type="cellIs" dxfId="323" priority="586" operator="greaterThan">
      <formula>$E$77</formula>
    </cfRule>
  </conditionalFormatting>
  <conditionalFormatting sqref="F78">
    <cfRule type="cellIs" dxfId="322" priority="585" operator="greaterThan">
      <formula>$E$78</formula>
    </cfRule>
  </conditionalFormatting>
  <conditionalFormatting sqref="F79">
    <cfRule type="cellIs" dxfId="321" priority="584" operator="greaterThan">
      <formula>$E$79</formula>
    </cfRule>
  </conditionalFormatting>
  <conditionalFormatting sqref="F80">
    <cfRule type="cellIs" dxfId="320" priority="583" operator="greaterThan">
      <formula>$E$80</formula>
    </cfRule>
  </conditionalFormatting>
  <conditionalFormatting sqref="F81">
    <cfRule type="cellIs" dxfId="319" priority="582" operator="greaterThan">
      <formula>$E$81</formula>
    </cfRule>
  </conditionalFormatting>
  <conditionalFormatting sqref="F82">
    <cfRule type="cellIs" dxfId="318" priority="581" operator="greaterThan">
      <formula>$E$82</formula>
    </cfRule>
  </conditionalFormatting>
  <conditionalFormatting sqref="F83">
    <cfRule type="cellIs" dxfId="317" priority="580" operator="greaterThan">
      <formula>$E$83</formula>
    </cfRule>
  </conditionalFormatting>
  <conditionalFormatting sqref="F84">
    <cfRule type="cellIs" dxfId="316" priority="579" operator="greaterThan">
      <formula>$E$84</formula>
    </cfRule>
  </conditionalFormatting>
  <conditionalFormatting sqref="H75">
    <cfRule type="cellIs" dxfId="315" priority="578" operator="greaterThan">
      <formula>$G$75</formula>
    </cfRule>
  </conditionalFormatting>
  <conditionalFormatting sqref="H76">
    <cfRule type="cellIs" dxfId="314" priority="577" operator="greaterThan">
      <formula>$G$76</formula>
    </cfRule>
  </conditionalFormatting>
  <conditionalFormatting sqref="H77">
    <cfRule type="cellIs" dxfId="313" priority="576" operator="greaterThan">
      <formula>$G$77</formula>
    </cfRule>
  </conditionalFormatting>
  <conditionalFormatting sqref="H78">
    <cfRule type="cellIs" dxfId="312" priority="575" operator="greaterThan">
      <formula>$G$78</formula>
    </cfRule>
  </conditionalFormatting>
  <conditionalFormatting sqref="H79">
    <cfRule type="cellIs" dxfId="311" priority="574" operator="greaterThan">
      <formula>$G$79</formula>
    </cfRule>
  </conditionalFormatting>
  <conditionalFormatting sqref="H80">
    <cfRule type="cellIs" dxfId="310" priority="573" operator="greaterThan">
      <formula>$G$80</formula>
    </cfRule>
  </conditionalFormatting>
  <conditionalFormatting sqref="H81">
    <cfRule type="cellIs" dxfId="309" priority="572" operator="greaterThan">
      <formula>$G$81</formula>
    </cfRule>
  </conditionalFormatting>
  <conditionalFormatting sqref="H82">
    <cfRule type="cellIs" dxfId="308" priority="571" operator="greaterThan">
      <formula>$G$82</formula>
    </cfRule>
  </conditionalFormatting>
  <conditionalFormatting sqref="H83">
    <cfRule type="cellIs" dxfId="307" priority="570" operator="greaterThan">
      <formula>$G$83</formula>
    </cfRule>
  </conditionalFormatting>
  <conditionalFormatting sqref="H84">
    <cfRule type="cellIs" dxfId="306" priority="568" operator="greaterThan">
      <formula>$G$84</formula>
    </cfRule>
    <cfRule type="cellIs" dxfId="305" priority="569" operator="greaterThan">
      <formula>$G$84</formula>
    </cfRule>
  </conditionalFormatting>
  <conditionalFormatting sqref="J75">
    <cfRule type="cellIs" dxfId="304" priority="567" operator="greaterThan">
      <formula>$I$75</formula>
    </cfRule>
  </conditionalFormatting>
  <conditionalFormatting sqref="J76">
    <cfRule type="cellIs" dxfId="303" priority="566" operator="greaterThan">
      <formula>$I$76</formula>
    </cfRule>
  </conditionalFormatting>
  <conditionalFormatting sqref="J77">
    <cfRule type="cellIs" dxfId="302" priority="565" operator="greaterThan">
      <formula>$I$77</formula>
    </cfRule>
  </conditionalFormatting>
  <conditionalFormatting sqref="J78">
    <cfRule type="cellIs" dxfId="301" priority="564" operator="greaterThan">
      <formula>$I$78</formula>
    </cfRule>
  </conditionalFormatting>
  <conditionalFormatting sqref="J79">
    <cfRule type="cellIs" dxfId="300" priority="563" operator="greaterThan">
      <formula>$I$79</formula>
    </cfRule>
  </conditionalFormatting>
  <conditionalFormatting sqref="J80">
    <cfRule type="cellIs" dxfId="299" priority="562" operator="greaterThan">
      <formula>$I$80</formula>
    </cfRule>
  </conditionalFormatting>
  <conditionalFormatting sqref="J81">
    <cfRule type="cellIs" dxfId="298" priority="561" operator="greaterThan">
      <formula>$I$81</formula>
    </cfRule>
  </conditionalFormatting>
  <conditionalFormatting sqref="J82">
    <cfRule type="cellIs" dxfId="297" priority="560" operator="greaterThan">
      <formula>$I$82</formula>
    </cfRule>
  </conditionalFormatting>
  <conditionalFormatting sqref="J83">
    <cfRule type="cellIs" dxfId="296" priority="559" operator="greaterThan">
      <formula>$I$83</formula>
    </cfRule>
  </conditionalFormatting>
  <conditionalFormatting sqref="J84">
    <cfRule type="cellIs" dxfId="295" priority="558" operator="greaterThan">
      <formula>$I$84</formula>
    </cfRule>
  </conditionalFormatting>
  <conditionalFormatting sqref="L75">
    <cfRule type="cellIs" dxfId="294" priority="557" operator="greaterThan">
      <formula>$K$75</formula>
    </cfRule>
  </conditionalFormatting>
  <conditionalFormatting sqref="L76">
    <cfRule type="cellIs" dxfId="293" priority="556" operator="greaterThan">
      <formula>$K$76</formula>
    </cfRule>
  </conditionalFormatting>
  <conditionalFormatting sqref="L77">
    <cfRule type="cellIs" dxfId="292" priority="555" operator="greaterThan">
      <formula>$K$77</formula>
    </cfRule>
  </conditionalFormatting>
  <conditionalFormatting sqref="L78">
    <cfRule type="cellIs" dxfId="291" priority="554" operator="greaterThan">
      <formula>$K$78</formula>
    </cfRule>
  </conditionalFormatting>
  <conditionalFormatting sqref="L79">
    <cfRule type="cellIs" dxfId="290" priority="553" operator="greaterThan">
      <formula>$K$79</formula>
    </cfRule>
  </conditionalFormatting>
  <conditionalFormatting sqref="L80">
    <cfRule type="cellIs" dxfId="289" priority="552" operator="greaterThan">
      <formula>$K$80</formula>
    </cfRule>
  </conditionalFormatting>
  <conditionalFormatting sqref="L81">
    <cfRule type="cellIs" dxfId="288" priority="551" operator="greaterThan">
      <formula>$K$81</formula>
    </cfRule>
  </conditionalFormatting>
  <conditionalFormatting sqref="L82">
    <cfRule type="cellIs" dxfId="287" priority="550" operator="greaterThan">
      <formula>$K$82</formula>
    </cfRule>
  </conditionalFormatting>
  <conditionalFormatting sqref="L83">
    <cfRule type="cellIs" dxfId="286" priority="549" operator="greaterThan">
      <formula>$K$83</formula>
    </cfRule>
  </conditionalFormatting>
  <conditionalFormatting sqref="L84">
    <cfRule type="cellIs" dxfId="285" priority="548" operator="greaterThan">
      <formula>$K$84</formula>
    </cfRule>
  </conditionalFormatting>
  <conditionalFormatting sqref="N75">
    <cfRule type="cellIs" dxfId="284" priority="547" operator="greaterThan">
      <formula>$M$75</formula>
    </cfRule>
  </conditionalFormatting>
  <conditionalFormatting sqref="N76">
    <cfRule type="cellIs" dxfId="283" priority="546" operator="greaterThan">
      <formula>$M$76</formula>
    </cfRule>
  </conditionalFormatting>
  <conditionalFormatting sqref="N77">
    <cfRule type="cellIs" dxfId="282" priority="545" operator="greaterThan">
      <formula>$M$77</formula>
    </cfRule>
  </conditionalFormatting>
  <conditionalFormatting sqref="N78">
    <cfRule type="cellIs" dxfId="281" priority="544" operator="greaterThan">
      <formula>$M$78</formula>
    </cfRule>
  </conditionalFormatting>
  <conditionalFormatting sqref="N79">
    <cfRule type="cellIs" dxfId="280" priority="543" operator="greaterThan">
      <formula>$M$79</formula>
    </cfRule>
  </conditionalFormatting>
  <conditionalFormatting sqref="N80">
    <cfRule type="cellIs" dxfId="279" priority="542" operator="greaterThan">
      <formula>$M$80</formula>
    </cfRule>
  </conditionalFormatting>
  <conditionalFormatting sqref="N81">
    <cfRule type="cellIs" dxfId="278" priority="541" operator="greaterThan">
      <formula>$M$81</formula>
    </cfRule>
  </conditionalFormatting>
  <conditionalFormatting sqref="N82">
    <cfRule type="cellIs" dxfId="277" priority="540" operator="greaterThan">
      <formula>$M$82</formula>
    </cfRule>
  </conditionalFormatting>
  <conditionalFormatting sqref="N83">
    <cfRule type="cellIs" dxfId="276" priority="539" operator="greaterThan">
      <formula>$M$83</formula>
    </cfRule>
  </conditionalFormatting>
  <conditionalFormatting sqref="N84">
    <cfRule type="cellIs" dxfId="275" priority="538" operator="greaterThan">
      <formula>$M$84</formula>
    </cfRule>
  </conditionalFormatting>
  <conditionalFormatting sqref="P75">
    <cfRule type="cellIs" dxfId="274" priority="537" operator="greaterThan">
      <formula>$O$75</formula>
    </cfRule>
  </conditionalFormatting>
  <conditionalFormatting sqref="P76">
    <cfRule type="cellIs" dxfId="273" priority="536" operator="greaterThan">
      <formula>$O$76</formula>
    </cfRule>
  </conditionalFormatting>
  <conditionalFormatting sqref="P77">
    <cfRule type="cellIs" dxfId="272" priority="535" operator="greaterThan">
      <formula>$O$77</formula>
    </cfRule>
  </conditionalFormatting>
  <conditionalFormatting sqref="P78">
    <cfRule type="cellIs" dxfId="271" priority="534" operator="greaterThan">
      <formula>$O$78</formula>
    </cfRule>
  </conditionalFormatting>
  <conditionalFormatting sqref="P79">
    <cfRule type="cellIs" dxfId="270" priority="533" operator="greaterThan">
      <formula>$O$79</formula>
    </cfRule>
  </conditionalFormatting>
  <conditionalFormatting sqref="P80">
    <cfRule type="cellIs" dxfId="269" priority="532" operator="greaterThan">
      <formula>$O$80</formula>
    </cfRule>
  </conditionalFormatting>
  <conditionalFormatting sqref="P81">
    <cfRule type="cellIs" dxfId="268" priority="531" operator="greaterThan">
      <formula>$O$81</formula>
    </cfRule>
  </conditionalFormatting>
  <conditionalFormatting sqref="P82">
    <cfRule type="cellIs" dxfId="267" priority="530" operator="greaterThan">
      <formula>$O$82</formula>
    </cfRule>
  </conditionalFormatting>
  <conditionalFormatting sqref="P83">
    <cfRule type="cellIs" dxfId="266" priority="529" operator="greaterThan">
      <formula>$O$83</formula>
    </cfRule>
  </conditionalFormatting>
  <conditionalFormatting sqref="P84">
    <cfRule type="cellIs" dxfId="265" priority="528" operator="greaterThan">
      <formula>$O$84</formula>
    </cfRule>
  </conditionalFormatting>
  <conditionalFormatting sqref="R75">
    <cfRule type="cellIs" dxfId="264" priority="527" operator="greaterThan">
      <formula>$Q$75</formula>
    </cfRule>
  </conditionalFormatting>
  <conditionalFormatting sqref="R76">
    <cfRule type="cellIs" dxfId="263" priority="526" operator="greaterThan">
      <formula>$Q$76</formula>
    </cfRule>
  </conditionalFormatting>
  <conditionalFormatting sqref="R77">
    <cfRule type="cellIs" dxfId="262" priority="525" operator="greaterThan">
      <formula>$Q$77</formula>
    </cfRule>
  </conditionalFormatting>
  <conditionalFormatting sqref="R78">
    <cfRule type="cellIs" dxfId="261" priority="524" operator="greaterThan">
      <formula>$Q$78</formula>
    </cfRule>
  </conditionalFormatting>
  <conditionalFormatting sqref="R79">
    <cfRule type="cellIs" dxfId="260" priority="523" operator="greaterThan">
      <formula>$Q$79</formula>
    </cfRule>
  </conditionalFormatting>
  <conditionalFormatting sqref="R80">
    <cfRule type="cellIs" dxfId="259" priority="522" operator="greaterThan">
      <formula>$Q$80</formula>
    </cfRule>
  </conditionalFormatting>
  <conditionalFormatting sqref="R81">
    <cfRule type="cellIs" dxfId="258" priority="521" operator="greaterThan">
      <formula>$Q$81</formula>
    </cfRule>
  </conditionalFormatting>
  <conditionalFormatting sqref="R82">
    <cfRule type="cellIs" dxfId="257" priority="520" operator="greaterThan">
      <formula>$Q$82</formula>
    </cfRule>
  </conditionalFormatting>
  <conditionalFormatting sqref="R83">
    <cfRule type="cellIs" dxfId="256" priority="519" operator="greaterThan">
      <formula>$Q$83</formula>
    </cfRule>
  </conditionalFormatting>
  <conditionalFormatting sqref="R84">
    <cfRule type="cellIs" dxfId="255" priority="518" operator="greaterThan">
      <formula>$Q$84</formula>
    </cfRule>
  </conditionalFormatting>
  <conditionalFormatting sqref="T75">
    <cfRule type="cellIs" dxfId="254" priority="517" operator="greaterThan">
      <formula>$S$75</formula>
    </cfRule>
  </conditionalFormatting>
  <conditionalFormatting sqref="T76">
    <cfRule type="cellIs" dxfId="253" priority="516" operator="greaterThan">
      <formula>$S$76</formula>
    </cfRule>
  </conditionalFormatting>
  <conditionalFormatting sqref="T77">
    <cfRule type="cellIs" dxfId="252" priority="515" operator="greaterThan">
      <formula>$S$77</formula>
    </cfRule>
  </conditionalFormatting>
  <conditionalFormatting sqref="T78">
    <cfRule type="cellIs" dxfId="251" priority="514" operator="greaterThan">
      <formula>$S$78</formula>
    </cfRule>
  </conditionalFormatting>
  <conditionalFormatting sqref="T79">
    <cfRule type="cellIs" dxfId="250" priority="513" operator="greaterThan">
      <formula>$S$79</formula>
    </cfRule>
  </conditionalFormatting>
  <conditionalFormatting sqref="T80">
    <cfRule type="cellIs" dxfId="249" priority="512" operator="greaterThan">
      <formula>$S$80</formula>
    </cfRule>
  </conditionalFormatting>
  <conditionalFormatting sqref="T81">
    <cfRule type="cellIs" dxfId="248" priority="511" operator="greaterThan">
      <formula>$S$81</formula>
    </cfRule>
  </conditionalFormatting>
  <conditionalFormatting sqref="T82">
    <cfRule type="cellIs" dxfId="247" priority="510" operator="greaterThan">
      <formula>$S$82</formula>
    </cfRule>
  </conditionalFormatting>
  <conditionalFormatting sqref="T83">
    <cfRule type="cellIs" dxfId="246" priority="509" operator="greaterThan">
      <formula>$S$83</formula>
    </cfRule>
  </conditionalFormatting>
  <conditionalFormatting sqref="T84">
    <cfRule type="cellIs" dxfId="245" priority="508" operator="greaterThan">
      <formula>$S$84</formula>
    </cfRule>
  </conditionalFormatting>
  <conditionalFormatting sqref="V75">
    <cfRule type="cellIs" dxfId="244" priority="507" operator="greaterThan">
      <formula>$U$75</formula>
    </cfRule>
  </conditionalFormatting>
  <conditionalFormatting sqref="V76">
    <cfRule type="cellIs" dxfId="243" priority="505" operator="greaterThan">
      <formula>$U$76</formula>
    </cfRule>
    <cfRule type="cellIs" dxfId="242" priority="506" operator="greaterThan">
      <formula>$U$76</formula>
    </cfRule>
  </conditionalFormatting>
  <conditionalFormatting sqref="V77">
    <cfRule type="cellIs" dxfId="241" priority="504" operator="greaterThan">
      <formula>$U$77</formula>
    </cfRule>
  </conditionalFormatting>
  <conditionalFormatting sqref="V78">
    <cfRule type="cellIs" dxfId="240" priority="503" operator="greaterThan">
      <formula>$U$78</formula>
    </cfRule>
  </conditionalFormatting>
  <conditionalFormatting sqref="V79">
    <cfRule type="cellIs" dxfId="239" priority="502" operator="greaterThan">
      <formula>$U$79</formula>
    </cfRule>
  </conditionalFormatting>
  <conditionalFormatting sqref="V80">
    <cfRule type="cellIs" dxfId="238" priority="501" operator="greaterThan">
      <formula>$U$80</formula>
    </cfRule>
  </conditionalFormatting>
  <conditionalFormatting sqref="V81">
    <cfRule type="cellIs" dxfId="237" priority="500" operator="greaterThan">
      <formula>$U$81</formula>
    </cfRule>
  </conditionalFormatting>
  <conditionalFormatting sqref="V82">
    <cfRule type="cellIs" dxfId="236" priority="499" operator="greaterThan">
      <formula>$U$82</formula>
    </cfRule>
  </conditionalFormatting>
  <conditionalFormatting sqref="V83">
    <cfRule type="cellIs" dxfId="235" priority="498" operator="greaterThan">
      <formula>$U$83</formula>
    </cfRule>
  </conditionalFormatting>
  <conditionalFormatting sqref="V84">
    <cfRule type="cellIs" dxfId="234" priority="497" operator="greaterThan">
      <formula>$U$84</formula>
    </cfRule>
  </conditionalFormatting>
  <conditionalFormatting sqref="X75">
    <cfRule type="cellIs" dxfId="233" priority="496" operator="greaterThan">
      <formula>$W$75</formula>
    </cfRule>
  </conditionalFormatting>
  <conditionalFormatting sqref="X76">
    <cfRule type="cellIs" dxfId="232" priority="495" operator="greaterThan">
      <formula>$W$76</formula>
    </cfRule>
  </conditionalFormatting>
  <conditionalFormatting sqref="X77">
    <cfRule type="cellIs" dxfId="231" priority="494" operator="greaterThan">
      <formula>$W$77</formula>
    </cfRule>
  </conditionalFormatting>
  <conditionalFormatting sqref="X78">
    <cfRule type="cellIs" dxfId="230" priority="493" operator="greaterThan">
      <formula>$W$78</formula>
    </cfRule>
  </conditionalFormatting>
  <conditionalFormatting sqref="X79">
    <cfRule type="cellIs" dxfId="229" priority="492" operator="greaterThan">
      <formula>$W$79</formula>
    </cfRule>
  </conditionalFormatting>
  <conditionalFormatting sqref="X80">
    <cfRule type="cellIs" dxfId="228" priority="491" operator="greaterThan">
      <formula>$W$80</formula>
    </cfRule>
  </conditionalFormatting>
  <conditionalFormatting sqref="X81">
    <cfRule type="cellIs" dxfId="227" priority="490" operator="greaterThan">
      <formula>$W$81</formula>
    </cfRule>
  </conditionalFormatting>
  <conditionalFormatting sqref="X82">
    <cfRule type="cellIs" dxfId="226" priority="489" operator="greaterThan">
      <formula>$W$82</formula>
    </cfRule>
  </conditionalFormatting>
  <conditionalFormatting sqref="X83">
    <cfRule type="cellIs" dxfId="225" priority="488" operator="greaterThan">
      <formula>$W$83</formula>
    </cfRule>
  </conditionalFormatting>
  <conditionalFormatting sqref="X84">
    <cfRule type="cellIs" dxfId="224" priority="487" operator="greaterThan">
      <formula>$W$84</formula>
    </cfRule>
  </conditionalFormatting>
  <conditionalFormatting sqref="Z75">
    <cfRule type="cellIs" dxfId="223" priority="486" operator="greaterThan">
      <formula>$Y$75</formula>
    </cfRule>
  </conditionalFormatting>
  <conditionalFormatting sqref="Z76">
    <cfRule type="cellIs" dxfId="222" priority="485" operator="greaterThan">
      <formula>$Y$76</formula>
    </cfRule>
  </conditionalFormatting>
  <conditionalFormatting sqref="Z77">
    <cfRule type="cellIs" dxfId="221" priority="484" operator="greaterThan">
      <formula>$Y$77</formula>
    </cfRule>
  </conditionalFormatting>
  <conditionalFormatting sqref="Z78">
    <cfRule type="cellIs" dxfId="220" priority="483" operator="greaterThan">
      <formula>$Y$78</formula>
    </cfRule>
  </conditionalFormatting>
  <conditionalFormatting sqref="Z79">
    <cfRule type="cellIs" dxfId="219" priority="482" operator="greaterThan">
      <formula>$Y$79</formula>
    </cfRule>
  </conditionalFormatting>
  <conditionalFormatting sqref="Z80">
    <cfRule type="cellIs" dxfId="218" priority="481" operator="greaterThan">
      <formula>$Y$80</formula>
    </cfRule>
  </conditionalFormatting>
  <conditionalFormatting sqref="Z81">
    <cfRule type="cellIs" dxfId="217" priority="480" operator="greaterThan">
      <formula>$Y$81</formula>
    </cfRule>
  </conditionalFormatting>
  <conditionalFormatting sqref="Z82">
    <cfRule type="cellIs" dxfId="216" priority="479" operator="greaterThan">
      <formula>$Y$82</formula>
    </cfRule>
  </conditionalFormatting>
  <conditionalFormatting sqref="Z83">
    <cfRule type="cellIs" dxfId="215" priority="478" operator="greaterThan">
      <formula>$Y$83</formula>
    </cfRule>
  </conditionalFormatting>
  <conditionalFormatting sqref="Z84">
    <cfRule type="cellIs" dxfId="214" priority="477" operator="greaterThan">
      <formula>$Y$84</formula>
    </cfRule>
  </conditionalFormatting>
  <conditionalFormatting sqref="AB85">
    <cfRule type="cellIs" dxfId="213" priority="445" operator="greaterThan">
      <formula>$AA$85</formula>
    </cfRule>
    <cfRule type="cellIs" dxfId="212" priority="464" operator="greaterThan">
      <formula>$AA$74</formula>
    </cfRule>
  </conditionalFormatting>
  <conditionalFormatting sqref="AB86">
    <cfRule type="cellIs" dxfId="211" priority="438" operator="greaterThan">
      <formula>$AA$86</formula>
    </cfRule>
  </conditionalFormatting>
  <conditionalFormatting sqref="AB87">
    <cfRule type="cellIs" dxfId="210" priority="437" operator="greaterThan">
      <formula>$AA$87</formula>
    </cfRule>
  </conditionalFormatting>
  <conditionalFormatting sqref="AB88">
    <cfRule type="cellIs" dxfId="209" priority="436" operator="greaterThan">
      <formula>$AA$88</formula>
    </cfRule>
  </conditionalFormatting>
  <conditionalFormatting sqref="AB89">
    <cfRule type="cellIs" dxfId="208" priority="435" operator="greaterThan">
      <formula>$AA$89</formula>
    </cfRule>
  </conditionalFormatting>
  <conditionalFormatting sqref="AB90">
    <cfRule type="cellIs" dxfId="207" priority="434" operator="greaterThan">
      <formula>$AA$90</formula>
    </cfRule>
  </conditionalFormatting>
  <conditionalFormatting sqref="AB91">
    <cfRule type="cellIs" dxfId="206" priority="433" operator="greaterThan">
      <formula>$AA$91</formula>
    </cfRule>
  </conditionalFormatting>
  <conditionalFormatting sqref="Z86">
    <cfRule type="cellIs" dxfId="205" priority="432" operator="greaterThan">
      <formula>$Y$86</formula>
    </cfRule>
  </conditionalFormatting>
  <conditionalFormatting sqref="Z87">
    <cfRule type="cellIs" dxfId="204" priority="431" operator="greaterThan">
      <formula>$Y$87</formula>
    </cfRule>
  </conditionalFormatting>
  <conditionalFormatting sqref="Z88">
    <cfRule type="cellIs" dxfId="203" priority="430" operator="greaterThan">
      <formula>$Y$88</formula>
    </cfRule>
  </conditionalFormatting>
  <conditionalFormatting sqref="Z89">
    <cfRule type="cellIs" dxfId="202" priority="429" operator="greaterThan">
      <formula>$Y$89</formula>
    </cfRule>
  </conditionalFormatting>
  <conditionalFormatting sqref="Z90">
    <cfRule type="cellIs" dxfId="201" priority="428" operator="greaterThan">
      <formula>$Y$90</formula>
    </cfRule>
  </conditionalFormatting>
  <conditionalFormatting sqref="Z91">
    <cfRule type="cellIs" dxfId="200" priority="427" operator="greaterThan">
      <formula>$Y$91</formula>
    </cfRule>
  </conditionalFormatting>
  <conditionalFormatting sqref="X86">
    <cfRule type="cellIs" dxfId="199" priority="426" operator="greaterThan">
      <formula>$W$86</formula>
    </cfRule>
  </conditionalFormatting>
  <conditionalFormatting sqref="X87">
    <cfRule type="cellIs" dxfId="198" priority="425" operator="greaterThan">
      <formula>$W$87</formula>
    </cfRule>
  </conditionalFormatting>
  <conditionalFormatting sqref="X88">
    <cfRule type="cellIs" dxfId="197" priority="424" operator="greaterThan">
      <formula>$W$88</formula>
    </cfRule>
  </conditionalFormatting>
  <conditionalFormatting sqref="X89">
    <cfRule type="cellIs" dxfId="196" priority="423" operator="greaterThan">
      <formula>$W$89</formula>
    </cfRule>
  </conditionalFormatting>
  <conditionalFormatting sqref="X90">
    <cfRule type="cellIs" dxfId="195" priority="422" operator="greaterThan">
      <formula>$W$90</formula>
    </cfRule>
  </conditionalFormatting>
  <conditionalFormatting sqref="X91">
    <cfRule type="cellIs" dxfId="194" priority="421" operator="greaterThan">
      <formula>$W$91</formula>
    </cfRule>
  </conditionalFormatting>
  <conditionalFormatting sqref="V86">
    <cfRule type="cellIs" dxfId="193" priority="402" operator="greaterThan">
      <formula>$U$86</formula>
    </cfRule>
  </conditionalFormatting>
  <conditionalFormatting sqref="V87">
    <cfRule type="cellIs" dxfId="192" priority="401" operator="greaterThan">
      <formula>$U$87</formula>
    </cfRule>
  </conditionalFormatting>
  <conditionalFormatting sqref="V88">
    <cfRule type="cellIs" dxfId="191" priority="400" operator="greaterThan">
      <formula>$U$88</formula>
    </cfRule>
  </conditionalFormatting>
  <conditionalFormatting sqref="V89">
    <cfRule type="cellIs" dxfId="190" priority="399" operator="greaterThan">
      <formula>$U$89</formula>
    </cfRule>
  </conditionalFormatting>
  <conditionalFormatting sqref="V90">
    <cfRule type="cellIs" dxfId="189" priority="398" operator="greaterThan">
      <formula>$U$90</formula>
    </cfRule>
  </conditionalFormatting>
  <conditionalFormatting sqref="V91">
    <cfRule type="cellIs" dxfId="188" priority="397" operator="greaterThan">
      <formula>$U$91</formula>
    </cfRule>
  </conditionalFormatting>
  <conditionalFormatting sqref="D86">
    <cfRule type="cellIs" dxfId="187" priority="390" operator="greaterThan">
      <formula>$C$86</formula>
    </cfRule>
  </conditionalFormatting>
  <conditionalFormatting sqref="D87">
    <cfRule type="cellIs" dxfId="186" priority="389" operator="greaterThan">
      <formula>$C$87</formula>
    </cfRule>
  </conditionalFormatting>
  <conditionalFormatting sqref="D88">
    <cfRule type="cellIs" dxfId="185" priority="388" operator="greaterThan">
      <formula>$C$88</formula>
    </cfRule>
  </conditionalFormatting>
  <conditionalFormatting sqref="D89">
    <cfRule type="cellIs" dxfId="184" priority="387" operator="greaterThan">
      <formula>$C$89</formula>
    </cfRule>
  </conditionalFormatting>
  <conditionalFormatting sqref="D90">
    <cfRule type="cellIs" dxfId="183" priority="386" operator="greaterThan">
      <formula>$C$90</formula>
    </cfRule>
  </conditionalFormatting>
  <conditionalFormatting sqref="D91">
    <cfRule type="cellIs" dxfId="182" priority="385" operator="greaterThan">
      <formula>$C$91</formula>
    </cfRule>
  </conditionalFormatting>
  <conditionalFormatting sqref="F86">
    <cfRule type="cellIs" dxfId="181" priority="378" operator="greaterThan">
      <formula>$E$86</formula>
    </cfRule>
  </conditionalFormatting>
  <conditionalFormatting sqref="F87">
    <cfRule type="cellIs" dxfId="180" priority="377" operator="greaterThan">
      <formula>$E$87</formula>
    </cfRule>
  </conditionalFormatting>
  <conditionalFormatting sqref="F88">
    <cfRule type="cellIs" dxfId="179" priority="376" operator="greaterThan">
      <formula>$E$88</formula>
    </cfRule>
  </conditionalFormatting>
  <conditionalFormatting sqref="F89">
    <cfRule type="cellIs" dxfId="178" priority="375" operator="greaterThan">
      <formula>$E$89</formula>
    </cfRule>
  </conditionalFormatting>
  <conditionalFormatting sqref="F90">
    <cfRule type="cellIs" dxfId="177" priority="374" operator="greaterThan">
      <formula>$E$90</formula>
    </cfRule>
  </conditionalFormatting>
  <conditionalFormatting sqref="F91">
    <cfRule type="cellIs" dxfId="176" priority="373" operator="greaterThan">
      <formula>$E$91</formula>
    </cfRule>
  </conditionalFormatting>
  <conditionalFormatting sqref="H86">
    <cfRule type="cellIs" dxfId="175" priority="366" operator="greaterThan">
      <formula>$G$86</formula>
    </cfRule>
  </conditionalFormatting>
  <conditionalFormatting sqref="H87">
    <cfRule type="cellIs" dxfId="174" priority="365" operator="greaterThan">
      <formula>$G$87</formula>
    </cfRule>
  </conditionalFormatting>
  <conditionalFormatting sqref="H88">
    <cfRule type="cellIs" dxfId="173" priority="364" operator="greaterThan">
      <formula>$G$88</formula>
    </cfRule>
  </conditionalFormatting>
  <conditionalFormatting sqref="H89">
    <cfRule type="cellIs" dxfId="172" priority="363" operator="greaterThan">
      <formula>$G$89</formula>
    </cfRule>
  </conditionalFormatting>
  <conditionalFormatting sqref="H90">
    <cfRule type="cellIs" dxfId="171" priority="362" operator="greaterThan">
      <formula>$G$90</formula>
    </cfRule>
  </conditionalFormatting>
  <conditionalFormatting sqref="H91">
    <cfRule type="cellIs" dxfId="170" priority="361" operator="greaterThan">
      <formula>$G$91</formula>
    </cfRule>
  </conditionalFormatting>
  <conditionalFormatting sqref="T86">
    <cfRule type="cellIs" dxfId="169" priority="354" operator="greaterThan">
      <formula>$S$86</formula>
    </cfRule>
  </conditionalFormatting>
  <conditionalFormatting sqref="T87">
    <cfRule type="cellIs" dxfId="168" priority="353" operator="greaterThan">
      <formula>$S$87</formula>
    </cfRule>
  </conditionalFormatting>
  <conditionalFormatting sqref="T88">
    <cfRule type="cellIs" dxfId="167" priority="352" operator="greaterThan">
      <formula>$S$88</formula>
    </cfRule>
  </conditionalFormatting>
  <conditionalFormatting sqref="T89">
    <cfRule type="cellIs" dxfId="166" priority="351" operator="greaterThan">
      <formula>$S$89</formula>
    </cfRule>
  </conditionalFormatting>
  <conditionalFormatting sqref="T90">
    <cfRule type="cellIs" dxfId="165" priority="349" operator="greaterThan">
      <formula>$S$90</formula>
    </cfRule>
    <cfRule type="cellIs" dxfId="164" priority="350" operator="greaterThan">
      <formula>$S$90</formula>
    </cfRule>
  </conditionalFormatting>
  <conditionalFormatting sqref="T91">
    <cfRule type="cellIs" dxfId="163" priority="348" operator="greaterThan">
      <formula>$S$91</formula>
    </cfRule>
  </conditionalFormatting>
  <conditionalFormatting sqref="R86">
    <cfRule type="cellIs" dxfId="162" priority="340" operator="greaterThan">
      <formula>$Q$86</formula>
    </cfRule>
  </conditionalFormatting>
  <conditionalFormatting sqref="R87">
    <cfRule type="cellIs" dxfId="161" priority="339" operator="greaterThan">
      <formula>$Q$87</formula>
    </cfRule>
  </conditionalFormatting>
  <conditionalFormatting sqref="R88">
    <cfRule type="cellIs" dxfId="160" priority="338" operator="greaterThan">
      <formula>$Q$88</formula>
    </cfRule>
  </conditionalFormatting>
  <conditionalFormatting sqref="R89">
    <cfRule type="cellIs" dxfId="159" priority="337" operator="greaterThan">
      <formula>$Q$89</formula>
    </cfRule>
  </conditionalFormatting>
  <conditionalFormatting sqref="R90">
    <cfRule type="cellIs" dxfId="158" priority="336" operator="greaterThan">
      <formula>$Q$90</formula>
    </cfRule>
  </conditionalFormatting>
  <conditionalFormatting sqref="R91">
    <cfRule type="cellIs" dxfId="157" priority="335" operator="greaterThan">
      <formula>$Q$91</formula>
    </cfRule>
  </conditionalFormatting>
  <conditionalFormatting sqref="P86">
    <cfRule type="cellIs" dxfId="156" priority="328" operator="greaterThan">
      <formula>$O$86</formula>
    </cfRule>
  </conditionalFormatting>
  <conditionalFormatting sqref="P87">
    <cfRule type="cellIs" dxfId="155" priority="327" operator="greaterThan">
      <formula>$O$87</formula>
    </cfRule>
  </conditionalFormatting>
  <conditionalFormatting sqref="P88">
    <cfRule type="cellIs" dxfId="154" priority="326" operator="greaterThan">
      <formula>$O$88</formula>
    </cfRule>
  </conditionalFormatting>
  <conditionalFormatting sqref="P89">
    <cfRule type="cellIs" dxfId="153" priority="325" operator="greaterThan">
      <formula>$O$89</formula>
    </cfRule>
  </conditionalFormatting>
  <conditionalFormatting sqref="P90">
    <cfRule type="cellIs" dxfId="152" priority="324" operator="greaterThan">
      <formula>$O$90</formula>
    </cfRule>
  </conditionalFormatting>
  <conditionalFormatting sqref="P91">
    <cfRule type="cellIs" dxfId="151" priority="323" operator="greaterThan">
      <formula>$O$91</formula>
    </cfRule>
  </conditionalFormatting>
  <conditionalFormatting sqref="J86">
    <cfRule type="cellIs" dxfId="150" priority="316" operator="greaterThan">
      <formula>$I$86</formula>
    </cfRule>
  </conditionalFormatting>
  <conditionalFormatting sqref="J87">
    <cfRule type="cellIs" dxfId="149" priority="315" operator="greaterThan">
      <formula>$I$87</formula>
    </cfRule>
  </conditionalFormatting>
  <conditionalFormatting sqref="J88">
    <cfRule type="cellIs" dxfId="148" priority="314" operator="greaterThan">
      <formula>$I$88</formula>
    </cfRule>
  </conditionalFormatting>
  <conditionalFormatting sqref="J89">
    <cfRule type="cellIs" dxfId="147" priority="313" operator="greaterThan">
      <formula>$I$89</formula>
    </cfRule>
  </conditionalFormatting>
  <conditionalFormatting sqref="J90">
    <cfRule type="cellIs" dxfId="146" priority="312" operator="greaterThan">
      <formula>$I$90</formula>
    </cfRule>
  </conditionalFormatting>
  <conditionalFormatting sqref="J91">
    <cfRule type="cellIs" dxfId="145" priority="311" operator="greaterThan">
      <formula>$I$91</formula>
    </cfRule>
  </conditionalFormatting>
  <conditionalFormatting sqref="L86">
    <cfRule type="cellIs" dxfId="144" priority="304" operator="greaterThan">
      <formula>$K$86</formula>
    </cfRule>
  </conditionalFormatting>
  <conditionalFormatting sqref="L87">
    <cfRule type="cellIs" dxfId="143" priority="303" operator="greaterThan">
      <formula>$K$87</formula>
    </cfRule>
  </conditionalFormatting>
  <conditionalFormatting sqref="L88">
    <cfRule type="cellIs" dxfId="142" priority="302" operator="greaterThan">
      <formula>$K$88</formula>
    </cfRule>
  </conditionalFormatting>
  <conditionalFormatting sqref="L89">
    <cfRule type="cellIs" dxfId="141" priority="301" operator="greaterThan">
      <formula>$K$89</formula>
    </cfRule>
  </conditionalFormatting>
  <conditionalFormatting sqref="L90">
    <cfRule type="cellIs" dxfId="140" priority="300" operator="greaterThan">
      <formula>$K$90</formula>
    </cfRule>
  </conditionalFormatting>
  <conditionalFormatting sqref="L91">
    <cfRule type="cellIs" dxfId="139" priority="299" operator="greaterThan">
      <formula>$K$91</formula>
    </cfRule>
  </conditionalFormatting>
  <conditionalFormatting sqref="N86">
    <cfRule type="cellIs" dxfId="138" priority="292" operator="greaterThan">
      <formula>$M$86</formula>
    </cfRule>
  </conditionalFormatting>
  <conditionalFormatting sqref="N87">
    <cfRule type="cellIs" dxfId="137" priority="291" operator="greaterThan">
      <formula>$M$87</formula>
    </cfRule>
  </conditionalFormatting>
  <conditionalFormatting sqref="N88">
    <cfRule type="cellIs" dxfId="136" priority="290" operator="greaterThan">
      <formula>$M$88</formula>
    </cfRule>
  </conditionalFormatting>
  <conditionalFormatting sqref="N89">
    <cfRule type="cellIs" dxfId="135" priority="289" operator="greaterThan">
      <formula>$M$89</formula>
    </cfRule>
  </conditionalFormatting>
  <conditionalFormatting sqref="N90">
    <cfRule type="cellIs" dxfId="134" priority="288" operator="greaterThan">
      <formula>$M$90</formula>
    </cfRule>
  </conditionalFormatting>
  <conditionalFormatting sqref="N91">
    <cfRule type="cellIs" dxfId="133" priority="287" operator="greaterThan">
      <formula>$M$91</formula>
    </cfRule>
  </conditionalFormatting>
  <conditionalFormatting sqref="Z85">
    <cfRule type="cellIs" dxfId="132" priority="181" operator="greaterThan">
      <formula>$Y$85</formula>
    </cfRule>
  </conditionalFormatting>
  <conditionalFormatting sqref="X85">
    <cfRule type="cellIs" dxfId="131" priority="180" operator="greaterThan">
      <formula>$W$85</formula>
    </cfRule>
  </conditionalFormatting>
  <conditionalFormatting sqref="V85">
    <cfRule type="cellIs" dxfId="130" priority="179" operator="greaterThan">
      <formula>$U$85</formula>
    </cfRule>
  </conditionalFormatting>
  <conditionalFormatting sqref="T85">
    <cfRule type="cellIs" dxfId="129" priority="178" operator="greaterThan">
      <formula>$S$85</formula>
    </cfRule>
  </conditionalFormatting>
  <conditionalFormatting sqref="R85">
    <cfRule type="cellIs" dxfId="128" priority="177" operator="greaterThan">
      <formula>$Q$85</formula>
    </cfRule>
  </conditionalFormatting>
  <conditionalFormatting sqref="P85">
    <cfRule type="cellIs" dxfId="127" priority="176" operator="greaterThan">
      <formula>$O$85</formula>
    </cfRule>
  </conditionalFormatting>
  <conditionalFormatting sqref="N85">
    <cfRule type="cellIs" dxfId="126" priority="175" operator="greaterThan">
      <formula>$M$85</formula>
    </cfRule>
  </conditionalFormatting>
  <conditionalFormatting sqref="L85">
    <cfRule type="cellIs" dxfId="125" priority="172" operator="greaterThan">
      <formula>$K$85</formula>
    </cfRule>
  </conditionalFormatting>
  <conditionalFormatting sqref="J85">
    <cfRule type="cellIs" dxfId="124" priority="169" operator="greaterThan">
      <formula>$I$85</formula>
    </cfRule>
  </conditionalFormatting>
  <conditionalFormatting sqref="H85">
    <cfRule type="cellIs" dxfId="123" priority="168" operator="greaterThan">
      <formula>$G$85</formula>
    </cfRule>
  </conditionalFormatting>
  <conditionalFormatting sqref="F85">
    <cfRule type="cellIs" dxfId="122" priority="167" operator="greaterThan">
      <formula>$E$85</formula>
    </cfRule>
  </conditionalFormatting>
  <conditionalFormatting sqref="D85">
    <cfRule type="cellIs" dxfId="121" priority="166" operator="greaterThan">
      <formula>$C$85</formula>
    </cfRule>
  </conditionalFormatting>
  <conditionalFormatting sqref="D92">
    <cfRule type="cellIs" dxfId="120" priority="165" operator="greaterThan">
      <formula>$C$92</formula>
    </cfRule>
  </conditionalFormatting>
  <conditionalFormatting sqref="D93">
    <cfRule type="cellIs" dxfId="119" priority="164" operator="greaterThan">
      <formula>$C$93</formula>
    </cfRule>
  </conditionalFormatting>
  <conditionalFormatting sqref="D94">
    <cfRule type="cellIs" dxfId="118" priority="163" operator="greaterThan">
      <formula>$C$94</formula>
    </cfRule>
  </conditionalFormatting>
  <conditionalFormatting sqref="D95">
    <cfRule type="cellIs" dxfId="117" priority="162" operator="greaterThan">
      <formula>$C$95</formula>
    </cfRule>
  </conditionalFormatting>
  <conditionalFormatting sqref="D96">
    <cfRule type="cellIs" dxfId="116" priority="161" operator="greaterThan">
      <formula>$C$96</formula>
    </cfRule>
  </conditionalFormatting>
  <conditionalFormatting sqref="D97">
    <cfRule type="cellIs" dxfId="115" priority="160" operator="greaterThan">
      <formula>$C$97</formula>
    </cfRule>
  </conditionalFormatting>
  <conditionalFormatting sqref="D98">
    <cfRule type="cellIs" dxfId="114" priority="159" operator="greaterThan">
      <formula>$C$98</formula>
    </cfRule>
  </conditionalFormatting>
  <conditionalFormatting sqref="F93">
    <cfRule type="cellIs" dxfId="113" priority="146" operator="greaterThan">
      <formula>$E$93</formula>
    </cfRule>
  </conditionalFormatting>
  <conditionalFormatting sqref="F94">
    <cfRule type="cellIs" dxfId="112" priority="145" operator="greaterThan">
      <formula>$E$94</formula>
    </cfRule>
  </conditionalFormatting>
  <conditionalFormatting sqref="F95">
    <cfRule type="cellIs" dxfId="111" priority="144" operator="greaterThan">
      <formula>$E$95</formula>
    </cfRule>
  </conditionalFormatting>
  <conditionalFormatting sqref="F96">
    <cfRule type="cellIs" dxfId="110" priority="143" operator="greaterThan">
      <formula>$E$96</formula>
    </cfRule>
  </conditionalFormatting>
  <conditionalFormatting sqref="F97">
    <cfRule type="cellIs" dxfId="109" priority="142" operator="greaterThan">
      <formula>$E$97</formula>
    </cfRule>
  </conditionalFormatting>
  <conditionalFormatting sqref="F98">
    <cfRule type="cellIs" dxfId="108" priority="141" operator="greaterThan">
      <formula>$E$98</formula>
    </cfRule>
  </conditionalFormatting>
  <conditionalFormatting sqref="Z93">
    <cfRule type="cellIs" dxfId="107" priority="140" operator="greaterThan">
      <formula>$E$93</formula>
    </cfRule>
  </conditionalFormatting>
  <conditionalFormatting sqref="Z94">
    <cfRule type="cellIs" dxfId="106" priority="139" operator="greaterThan">
      <formula>$E$94</formula>
    </cfRule>
  </conditionalFormatting>
  <conditionalFormatting sqref="Z95">
    <cfRule type="cellIs" dxfId="105" priority="138" operator="greaterThan">
      <formula>$E$95</formula>
    </cfRule>
  </conditionalFormatting>
  <conditionalFormatting sqref="Z96">
    <cfRule type="cellIs" dxfId="104" priority="137" operator="greaterThan">
      <formula>$E$96</formula>
    </cfRule>
  </conditionalFormatting>
  <conditionalFormatting sqref="Z97">
    <cfRule type="cellIs" dxfId="103" priority="136" operator="greaterThan">
      <formula>$E$97</formula>
    </cfRule>
  </conditionalFormatting>
  <conditionalFormatting sqref="Z98">
    <cfRule type="cellIs" dxfId="102" priority="135" operator="greaterThan">
      <formula>$E$98</formula>
    </cfRule>
  </conditionalFormatting>
  <conditionalFormatting sqref="F92">
    <cfRule type="cellIs" dxfId="101" priority="134" operator="greaterThan">
      <formula>$E$92</formula>
    </cfRule>
  </conditionalFormatting>
  <conditionalFormatting sqref="AB92">
    <cfRule type="cellIs" dxfId="100" priority="133" operator="greaterThan">
      <formula>$AA$92</formula>
    </cfRule>
  </conditionalFormatting>
  <conditionalFormatting sqref="Z92">
    <cfRule type="cellIs" dxfId="99" priority="132" operator="greaterThan">
      <formula>$Y$92</formula>
    </cfRule>
  </conditionalFormatting>
  <conditionalFormatting sqref="X92">
    <cfRule type="cellIs" dxfId="98" priority="129" operator="greaterThan">
      <formula>$W$92</formula>
    </cfRule>
  </conditionalFormatting>
  <conditionalFormatting sqref="V92">
    <cfRule type="cellIs" dxfId="97" priority="128" operator="greaterThan">
      <formula>$U$92</formula>
    </cfRule>
  </conditionalFormatting>
  <conditionalFormatting sqref="T92">
    <cfRule type="cellIs" dxfId="96" priority="127" operator="greaterThan">
      <formula>$S$92</formula>
    </cfRule>
  </conditionalFormatting>
  <conditionalFormatting sqref="R92">
    <cfRule type="cellIs" dxfId="95" priority="126" operator="greaterThan">
      <formula>$Q$92</formula>
    </cfRule>
  </conditionalFormatting>
  <conditionalFormatting sqref="P92">
    <cfRule type="cellIs" dxfId="94" priority="125" operator="greaterThan">
      <formula>$O$92</formula>
    </cfRule>
  </conditionalFormatting>
  <conditionalFormatting sqref="N92">
    <cfRule type="cellIs" dxfId="93" priority="124" operator="greaterThan">
      <formula>$M$92</formula>
    </cfRule>
  </conditionalFormatting>
  <conditionalFormatting sqref="L92">
    <cfRule type="cellIs" dxfId="92" priority="123" operator="greaterThan">
      <formula>$K$92</formula>
    </cfRule>
  </conditionalFormatting>
  <conditionalFormatting sqref="J92">
    <cfRule type="cellIs" dxfId="91" priority="122" operator="greaterThan">
      <formula>$I$92</formula>
    </cfRule>
  </conditionalFormatting>
  <conditionalFormatting sqref="H92">
    <cfRule type="cellIs" dxfId="90" priority="121" operator="greaterThan">
      <formula>$G$92</formula>
    </cfRule>
  </conditionalFormatting>
  <conditionalFormatting sqref="H93">
    <cfRule type="cellIs" dxfId="89" priority="114" operator="greaterThan">
      <formula>$G$93</formula>
    </cfRule>
  </conditionalFormatting>
  <conditionalFormatting sqref="H94">
    <cfRule type="cellIs" dxfId="88" priority="113" operator="greaterThan">
      <formula>$G$94</formula>
    </cfRule>
  </conditionalFormatting>
  <conditionalFormatting sqref="H95">
    <cfRule type="cellIs" dxfId="87" priority="112" operator="greaterThan">
      <formula>$G$95</formula>
    </cfRule>
  </conditionalFormatting>
  <conditionalFormatting sqref="H96">
    <cfRule type="cellIs" dxfId="86" priority="111" operator="greaterThan">
      <formula>$G$96</formula>
    </cfRule>
  </conditionalFormatting>
  <conditionalFormatting sqref="H97">
    <cfRule type="cellIs" dxfId="85" priority="110" operator="greaterThan">
      <formula>$G$97</formula>
    </cfRule>
  </conditionalFormatting>
  <conditionalFormatting sqref="H98">
    <cfRule type="cellIs" dxfId="84" priority="109" operator="greaterThan">
      <formula>$G$98</formula>
    </cfRule>
  </conditionalFormatting>
  <conditionalFormatting sqref="X93">
    <cfRule type="cellIs" dxfId="83" priority="102" operator="greaterThan">
      <formula>$W$93</formula>
    </cfRule>
  </conditionalFormatting>
  <conditionalFormatting sqref="X94">
    <cfRule type="cellIs" dxfId="82" priority="101" operator="greaterThan">
      <formula>$W$94</formula>
    </cfRule>
  </conditionalFormatting>
  <conditionalFormatting sqref="X95">
    <cfRule type="cellIs" dxfId="81" priority="100" operator="greaterThan">
      <formula>$W$95</formula>
    </cfRule>
  </conditionalFormatting>
  <conditionalFormatting sqref="X96">
    <cfRule type="cellIs" dxfId="80" priority="99" operator="greaterThan">
      <formula>$W$96</formula>
    </cfRule>
  </conditionalFormatting>
  <conditionalFormatting sqref="X97">
    <cfRule type="cellIs" dxfId="79" priority="98" operator="greaterThan">
      <formula>$W$97</formula>
    </cfRule>
  </conditionalFormatting>
  <conditionalFormatting sqref="X98">
    <cfRule type="cellIs" dxfId="78" priority="97" operator="greaterThan">
      <formula>$W$98</formula>
    </cfRule>
  </conditionalFormatting>
  <conditionalFormatting sqref="V93">
    <cfRule type="cellIs" dxfId="77" priority="90" operator="greaterThan">
      <formula>$U$93</formula>
    </cfRule>
  </conditionalFormatting>
  <conditionalFormatting sqref="V94">
    <cfRule type="cellIs" dxfId="76" priority="89" operator="greaterThan">
      <formula>$U$94</formula>
    </cfRule>
  </conditionalFormatting>
  <conditionalFormatting sqref="V95">
    <cfRule type="cellIs" dxfId="75" priority="88" operator="greaterThan">
      <formula>$U$95</formula>
    </cfRule>
  </conditionalFormatting>
  <conditionalFormatting sqref="V96">
    <cfRule type="cellIs" dxfId="74" priority="87" operator="greaterThan">
      <formula>$U$96</formula>
    </cfRule>
  </conditionalFormatting>
  <conditionalFormatting sqref="V97">
    <cfRule type="cellIs" dxfId="73" priority="86" operator="greaterThan">
      <formula>$U$97</formula>
    </cfRule>
  </conditionalFormatting>
  <conditionalFormatting sqref="V98">
    <cfRule type="cellIs" dxfId="72" priority="85" operator="greaterThan">
      <formula>$U$98</formula>
    </cfRule>
  </conditionalFormatting>
  <conditionalFormatting sqref="T93">
    <cfRule type="cellIs" dxfId="71" priority="78" operator="greaterThan">
      <formula>$S$93</formula>
    </cfRule>
  </conditionalFormatting>
  <conditionalFormatting sqref="T94">
    <cfRule type="cellIs" dxfId="70" priority="77" operator="greaterThan">
      <formula>$S$94</formula>
    </cfRule>
  </conditionalFormatting>
  <conditionalFormatting sqref="T95">
    <cfRule type="cellIs" dxfId="69" priority="76" operator="greaterThan">
      <formula>$S$95</formula>
    </cfRule>
  </conditionalFormatting>
  <conditionalFormatting sqref="T96">
    <cfRule type="cellIs" dxfId="68" priority="75" operator="greaterThan">
      <formula>$S$96</formula>
    </cfRule>
  </conditionalFormatting>
  <conditionalFormatting sqref="T97">
    <cfRule type="cellIs" dxfId="67" priority="74" operator="greaterThan">
      <formula>$S$97</formula>
    </cfRule>
  </conditionalFormatting>
  <conditionalFormatting sqref="T98">
    <cfRule type="cellIs" dxfId="66" priority="73" operator="greaterThan">
      <formula>$S$98</formula>
    </cfRule>
  </conditionalFormatting>
  <conditionalFormatting sqref="R93">
    <cfRule type="cellIs" dxfId="65" priority="66" operator="greaterThan">
      <formula>$Q$93</formula>
    </cfRule>
  </conditionalFormatting>
  <conditionalFormatting sqref="R94">
    <cfRule type="cellIs" dxfId="64" priority="65" operator="greaterThan">
      <formula>$Q$94</formula>
    </cfRule>
  </conditionalFormatting>
  <conditionalFormatting sqref="R95">
    <cfRule type="cellIs" dxfId="63" priority="64" operator="greaterThan">
      <formula>$Q$95</formula>
    </cfRule>
  </conditionalFormatting>
  <conditionalFormatting sqref="R96">
    <cfRule type="cellIs" dxfId="62" priority="63" operator="greaterThan">
      <formula>$Q$96</formula>
    </cfRule>
  </conditionalFormatting>
  <conditionalFormatting sqref="R97">
    <cfRule type="cellIs" dxfId="61" priority="62" operator="greaterThan">
      <formula>$Q$97</formula>
    </cfRule>
  </conditionalFormatting>
  <conditionalFormatting sqref="R98">
    <cfRule type="cellIs" dxfId="60" priority="61" operator="greaterThan">
      <formula>$Q$98</formula>
    </cfRule>
  </conditionalFormatting>
  <conditionalFormatting sqref="P93">
    <cfRule type="cellIs" dxfId="59" priority="54" operator="greaterThan">
      <formula>$O$93</formula>
    </cfRule>
  </conditionalFormatting>
  <conditionalFormatting sqref="P94">
    <cfRule type="cellIs" dxfId="58" priority="53" operator="greaterThan">
      <formula>$O$94</formula>
    </cfRule>
  </conditionalFormatting>
  <conditionalFormatting sqref="P95">
    <cfRule type="cellIs" dxfId="57" priority="52" operator="greaterThan">
      <formula>$O$95</formula>
    </cfRule>
  </conditionalFormatting>
  <conditionalFormatting sqref="P96">
    <cfRule type="cellIs" dxfId="56" priority="51" operator="greaterThan">
      <formula>$O$96</formula>
    </cfRule>
  </conditionalFormatting>
  <conditionalFormatting sqref="P97">
    <cfRule type="cellIs" dxfId="55" priority="50" operator="greaterThan">
      <formula>$O$97</formula>
    </cfRule>
  </conditionalFormatting>
  <conditionalFormatting sqref="P98">
    <cfRule type="cellIs" dxfId="54" priority="49" operator="greaterThan">
      <formula>$O$98</formula>
    </cfRule>
  </conditionalFormatting>
  <conditionalFormatting sqref="J93">
    <cfRule type="cellIs" dxfId="53" priority="42" operator="greaterThan">
      <formula>$I$93</formula>
    </cfRule>
  </conditionalFormatting>
  <conditionalFormatting sqref="J94">
    <cfRule type="cellIs" dxfId="52" priority="41" operator="greaterThan">
      <formula>$I$94</formula>
    </cfRule>
  </conditionalFormatting>
  <conditionalFormatting sqref="J95">
    <cfRule type="cellIs" dxfId="51" priority="40" operator="greaterThan">
      <formula>$I$95</formula>
    </cfRule>
  </conditionalFormatting>
  <conditionalFormatting sqref="J96">
    <cfRule type="cellIs" dxfId="50" priority="39" operator="greaterThan">
      <formula>$I$96</formula>
    </cfRule>
  </conditionalFormatting>
  <conditionalFormatting sqref="J97">
    <cfRule type="cellIs" dxfId="49" priority="38" operator="greaterThan">
      <formula>$I$97</formula>
    </cfRule>
  </conditionalFormatting>
  <conditionalFormatting sqref="J98">
    <cfRule type="cellIs" dxfId="48" priority="37" operator="greaterThan">
      <formula>$I$98</formula>
    </cfRule>
  </conditionalFormatting>
  <conditionalFormatting sqref="L93">
    <cfRule type="cellIs" dxfId="47" priority="30" operator="greaterThan">
      <formula>$K$93</formula>
    </cfRule>
  </conditionalFormatting>
  <conditionalFormatting sqref="L94">
    <cfRule type="cellIs" dxfId="46" priority="29" operator="greaterThan">
      <formula>$K$94</formula>
    </cfRule>
  </conditionalFormatting>
  <conditionalFormatting sqref="L95">
    <cfRule type="cellIs" dxfId="45" priority="28" operator="greaterThan">
      <formula>$K$95</formula>
    </cfRule>
  </conditionalFormatting>
  <conditionalFormatting sqref="L96">
    <cfRule type="cellIs" dxfId="44" priority="27" operator="greaterThan">
      <formula>$K$96</formula>
    </cfRule>
  </conditionalFormatting>
  <conditionalFormatting sqref="L97">
    <cfRule type="cellIs" dxfId="43" priority="26" operator="greaterThan">
      <formula>$K$97</formula>
    </cfRule>
  </conditionalFormatting>
  <conditionalFormatting sqref="L98">
    <cfRule type="cellIs" dxfId="42" priority="25" operator="greaterThan">
      <formula>$K$98</formula>
    </cfRule>
  </conditionalFormatting>
  <conditionalFormatting sqref="N93">
    <cfRule type="cellIs" dxfId="41" priority="18" operator="greaterThan">
      <formula>$M$93</formula>
    </cfRule>
  </conditionalFormatting>
  <conditionalFormatting sqref="N94">
    <cfRule type="cellIs" dxfId="40" priority="17" operator="greaterThan">
      <formula>$M$94</formula>
    </cfRule>
  </conditionalFormatting>
  <conditionalFormatting sqref="N95">
    <cfRule type="cellIs" dxfId="39" priority="16" operator="greaterThan">
      <formula>$M$95</formula>
    </cfRule>
  </conditionalFormatting>
  <conditionalFormatting sqref="N96">
    <cfRule type="cellIs" dxfId="38" priority="15" operator="greaterThan">
      <formula>$M$96</formula>
    </cfRule>
  </conditionalFormatting>
  <conditionalFormatting sqref="N97">
    <cfRule type="cellIs" dxfId="37" priority="14" operator="greaterThan">
      <formula>$M$97</formula>
    </cfRule>
  </conditionalFormatting>
  <conditionalFormatting sqref="N98">
    <cfRule type="cellIs" dxfId="36" priority="13" operator="greaterThan">
      <formula>$M$98</formula>
    </cfRule>
  </conditionalFormatting>
  <conditionalFormatting sqref="AB93">
    <cfRule type="cellIs" dxfId="35" priority="12" operator="greaterThan">
      <formula>$AA$93</formula>
    </cfRule>
  </conditionalFormatting>
  <conditionalFormatting sqref="AB94">
    <cfRule type="cellIs" dxfId="34" priority="11" operator="greaterThan">
      <formula>$AA$94</formula>
    </cfRule>
  </conditionalFormatting>
  <conditionalFormatting sqref="AB95">
    <cfRule type="cellIs" dxfId="33" priority="10" operator="greaterThan">
      <formula>$AA$95</formula>
    </cfRule>
  </conditionalFormatting>
  <conditionalFormatting sqref="AB96">
    <cfRule type="cellIs" dxfId="32" priority="9" operator="greaterThan">
      <formula>$AA$96</formula>
    </cfRule>
  </conditionalFormatting>
  <conditionalFormatting sqref="AB97">
    <cfRule type="cellIs" dxfId="31" priority="8" operator="greaterThan">
      <formula>$AA$97</formula>
    </cfRule>
  </conditionalFormatting>
  <conditionalFormatting sqref="AB98">
    <cfRule type="cellIs" dxfId="30" priority="7" operator="greaterThan">
      <formula>$AA$98</formula>
    </cfRule>
  </conditionalFormatting>
  <conditionalFormatting sqref="C36:O36">
    <cfRule type="cellIs" dxfId="29" priority="1" operator="between">
      <formula>0.11</formula>
      <formula>10</formula>
    </cfRule>
    <cfRule type="cellIs" dxfId="28" priority="2" operator="between">
      <formula>0.1</formula>
      <formula>0.1099</formula>
    </cfRule>
    <cfRule type="cellIs" dxfId="27" priority="3" operator="between">
      <formula>0</formula>
      <formula>0.0999</formula>
    </cfRule>
  </conditionalFormatting>
  <dataValidations count="1">
    <dataValidation type="list" allowBlank="1" showInputMessage="1" showErrorMessage="1" sqref="A31:A34 A42:A49 A51:A57 A59:A73 A75:A91 A93:A98">
      <formula1>Opciones_ingresos</formula1>
    </dataValidation>
  </dataValidations>
  <pageMargins left="0.7" right="0.7" top="0.75" bottom="0.75" header="0.3" footer="0.3"/>
  <pageSetup paperSize="9" orientation="portrait" r:id="rId1"/>
  <ignoredErrors>
    <ignoredError sqref="D36:I36 J36:O36"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1C2E"/>
  </sheetPr>
  <dimension ref="A10:P105"/>
  <sheetViews>
    <sheetView showGridLines="0" showRowColHeaders="0" tabSelected="1" topLeftCell="A97" zoomScale="110" zoomScaleNormal="110" workbookViewId="0">
      <selection activeCell="F109" sqref="F109"/>
    </sheetView>
  </sheetViews>
  <sheetFormatPr baseColWidth="10" defaultColWidth="9.140625" defaultRowHeight="16.5" x14ac:dyDescent="0.3"/>
  <cols>
    <col min="1" max="1" width="2.140625" style="1" customWidth="1"/>
    <col min="2" max="2" width="3.42578125" style="1" customWidth="1"/>
    <col min="3" max="3" width="9.140625" style="1"/>
    <col min="4" max="4" width="9.85546875" style="1" customWidth="1"/>
    <col min="5" max="5" width="22.28515625" style="1" customWidth="1"/>
    <col min="6" max="6" width="21" style="1" customWidth="1"/>
    <col min="7" max="7" width="15.140625" style="1" customWidth="1"/>
    <col min="8" max="8" width="14.28515625" style="1" customWidth="1"/>
    <col min="9" max="9" width="20" style="1" customWidth="1"/>
    <col min="10" max="10" width="20.7109375" style="1" customWidth="1"/>
    <col min="11" max="14" width="9.140625" style="1"/>
  </cols>
  <sheetData>
    <row r="10" spans="3:16" x14ac:dyDescent="0.3">
      <c r="C10" s="165" t="s">
        <v>99</v>
      </c>
      <c r="D10" s="165"/>
      <c r="E10" s="165"/>
      <c r="F10" s="165"/>
      <c r="G10" s="165"/>
      <c r="H10" s="165"/>
      <c r="I10" s="165"/>
      <c r="J10" s="165"/>
      <c r="K10" s="165"/>
      <c r="L10" s="165"/>
      <c r="M10" s="165"/>
      <c r="N10" s="165"/>
      <c r="O10" s="165"/>
      <c r="P10" s="165"/>
    </row>
    <row r="11" spans="3:16" ht="19.5" customHeight="1" x14ac:dyDescent="0.3">
      <c r="C11" s="169" t="s">
        <v>100</v>
      </c>
      <c r="D11" s="169"/>
      <c r="E11" s="169"/>
      <c r="F11" s="24"/>
      <c r="G11" s="145"/>
      <c r="H11" s="145"/>
      <c r="I11" s="145"/>
      <c r="J11" s="24"/>
      <c r="K11" s="5"/>
      <c r="L11" s="5"/>
      <c r="M11" s="5"/>
      <c r="N11" s="5"/>
      <c r="O11" s="5"/>
      <c r="P11" s="5"/>
    </row>
    <row r="12" spans="3:16" ht="6.75" customHeight="1" x14ac:dyDescent="0.3">
      <c r="K12" s="5"/>
      <c r="L12" s="5"/>
      <c r="M12" s="5"/>
      <c r="N12" s="5"/>
      <c r="O12" s="5"/>
      <c r="P12" s="5"/>
    </row>
    <row r="13" spans="3:16" ht="19.5" customHeight="1" x14ac:dyDescent="0.3">
      <c r="C13" s="149" t="s">
        <v>102</v>
      </c>
      <c r="D13" s="149"/>
      <c r="E13" s="149"/>
      <c r="F13" s="25"/>
      <c r="G13" s="25"/>
      <c r="H13" s="25"/>
      <c r="I13" s="25"/>
      <c r="J13" s="25"/>
      <c r="K13" s="5"/>
      <c r="L13" s="5"/>
      <c r="M13" s="5"/>
      <c r="N13" s="5"/>
      <c r="O13" s="5"/>
      <c r="P13" s="5"/>
    </row>
    <row r="14" spans="3:16" ht="6.75" customHeight="1" x14ac:dyDescent="0.3"/>
    <row r="15" spans="3:16" ht="16.5" customHeight="1" x14ac:dyDescent="0.3">
      <c r="C15" s="149" t="s">
        <v>110</v>
      </c>
      <c r="D15" s="149"/>
      <c r="E15" s="149"/>
      <c r="K15" s="7"/>
      <c r="L15" s="7"/>
      <c r="M15" s="7"/>
    </row>
    <row r="16" spans="3:16" x14ac:dyDescent="0.3">
      <c r="K16" s="7"/>
      <c r="L16" s="7"/>
      <c r="M16" s="7"/>
    </row>
    <row r="17" spans="3:15" x14ac:dyDescent="0.3">
      <c r="C17" s="147" t="s">
        <v>103</v>
      </c>
      <c r="D17" s="147"/>
      <c r="E17" s="147"/>
      <c r="F17" s="147"/>
      <c r="G17" s="147"/>
      <c r="H17" s="147"/>
      <c r="I17" s="147"/>
      <c r="J17" s="147"/>
      <c r="K17" s="7"/>
      <c r="L17" s="7"/>
      <c r="M17" s="7"/>
    </row>
    <row r="18" spans="3:15" ht="14.25" customHeight="1" thickBot="1" x14ac:dyDescent="0.35">
      <c r="C18" s="148"/>
      <c r="D18" s="148"/>
      <c r="E18" s="148"/>
      <c r="F18" s="148"/>
      <c r="G18" s="148"/>
      <c r="H18" s="148"/>
      <c r="I18" s="148"/>
      <c r="J18" s="148"/>
      <c r="K18" s="7"/>
      <c r="L18" s="7"/>
      <c r="M18" s="7"/>
      <c r="N18" s="7"/>
      <c r="O18" s="7"/>
    </row>
    <row r="19" spans="3:15" ht="35.25" customHeight="1" thickTop="1" x14ac:dyDescent="0.3">
      <c r="C19" s="168" t="s">
        <v>91</v>
      </c>
      <c r="D19" s="168"/>
      <c r="E19" s="168"/>
      <c r="F19" s="168"/>
      <c r="G19" s="168"/>
      <c r="H19" s="168"/>
      <c r="I19" s="168"/>
      <c r="J19" s="168"/>
      <c r="K19" s="7"/>
      <c r="L19" s="7"/>
      <c r="M19" s="7"/>
      <c r="N19" s="7"/>
      <c r="O19" s="7"/>
    </row>
    <row r="20" spans="3:15" ht="17.25" thickBot="1" x14ac:dyDescent="0.35">
      <c r="C20" s="7"/>
      <c r="D20" s="7"/>
      <c r="E20" s="7"/>
      <c r="F20" s="7"/>
      <c r="G20" s="7"/>
      <c r="H20" s="7"/>
      <c r="I20" s="7"/>
      <c r="J20" s="7"/>
      <c r="K20" s="7"/>
      <c r="L20" s="7"/>
      <c r="M20" s="7"/>
      <c r="N20" s="7"/>
      <c r="O20" s="7"/>
    </row>
    <row r="21" spans="3:15" ht="17.25" thickBot="1" x14ac:dyDescent="0.35">
      <c r="C21" s="12" t="s">
        <v>97</v>
      </c>
      <c r="D21" s="13" t="s">
        <v>92</v>
      </c>
      <c r="E21" s="13" t="s">
        <v>98</v>
      </c>
      <c r="F21" s="13" t="s">
        <v>96</v>
      </c>
      <c r="G21" s="13" t="s">
        <v>97</v>
      </c>
      <c r="H21" s="13" t="s">
        <v>92</v>
      </c>
      <c r="I21" s="13" t="s">
        <v>98</v>
      </c>
      <c r="J21" s="14" t="s">
        <v>96</v>
      </c>
      <c r="K21" s="7"/>
      <c r="L21" s="7"/>
      <c r="M21" s="7"/>
      <c r="N21" s="7"/>
      <c r="O21" s="7"/>
    </row>
    <row r="22" spans="3:15" x14ac:dyDescent="0.3">
      <c r="C22" s="156" t="s">
        <v>9</v>
      </c>
      <c r="D22" s="9" t="s">
        <v>94</v>
      </c>
      <c r="E22" s="18">
        <f>+Presupuesto!C27</f>
        <v>0</v>
      </c>
      <c r="F22" s="21">
        <f>E22-E23+IF(E22&lt;0,"Balance Positivo")</f>
        <v>0</v>
      </c>
      <c r="G22" s="156" t="s">
        <v>15</v>
      </c>
      <c r="H22" s="9" t="s">
        <v>94</v>
      </c>
      <c r="I22" s="18">
        <f>+Presupuesto!I27</f>
        <v>0</v>
      </c>
      <c r="J22" s="21">
        <f>I22-I23+IF(I22&lt;0,"Balance Positivo")</f>
        <v>0</v>
      </c>
    </row>
    <row r="23" spans="3:15" ht="17.25" thickBot="1" x14ac:dyDescent="0.35">
      <c r="C23" s="157"/>
      <c r="D23" s="11" t="s">
        <v>95</v>
      </c>
      <c r="E23" s="17">
        <f>+Presupuesto!C99</f>
        <v>0</v>
      </c>
      <c r="F23" s="19" t="str">
        <f>IF(F22&lt;0,"Su balances es negativo","Su balances es positivo")</f>
        <v>Su balances es positivo</v>
      </c>
      <c r="G23" s="157"/>
      <c r="H23" s="11" t="s">
        <v>95</v>
      </c>
      <c r="I23" s="17">
        <f>+Presupuesto!O99</f>
        <v>0</v>
      </c>
      <c r="J23" s="19" t="str">
        <f>IF(J22&lt;0,"Su balances es negativo","Su balances es positivo")</f>
        <v>Su balances es positivo</v>
      </c>
    </row>
    <row r="24" spans="3:15" x14ac:dyDescent="0.3">
      <c r="C24" s="156" t="s">
        <v>10</v>
      </c>
      <c r="D24" s="9" t="s">
        <v>94</v>
      </c>
      <c r="E24" s="20">
        <f>+Presupuesto!D27</f>
        <v>0</v>
      </c>
      <c r="F24" s="21">
        <f>E24-E25+IF(E24&lt;0,"Balance Positivo")</f>
        <v>0</v>
      </c>
      <c r="G24" s="156" t="s">
        <v>16</v>
      </c>
      <c r="H24" s="9" t="s">
        <v>94</v>
      </c>
      <c r="I24" s="20">
        <f>+Presupuesto!J27</f>
        <v>0</v>
      </c>
      <c r="J24" s="21">
        <f>I24-I25+IF(I24&lt;0,"Balance Positivo")</f>
        <v>0</v>
      </c>
    </row>
    <row r="25" spans="3:15" ht="17.25" thickBot="1" x14ac:dyDescent="0.35">
      <c r="C25" s="157"/>
      <c r="D25" s="11" t="s">
        <v>95</v>
      </c>
      <c r="E25" s="17">
        <f>+Presupuesto!E99:F99</f>
        <v>0</v>
      </c>
      <c r="F25" s="19" t="str">
        <f>IF(F24&lt;0,"Su balances es negativo","Su balances es positivo")</f>
        <v>Su balances es positivo</v>
      </c>
      <c r="G25" s="157"/>
      <c r="H25" s="11" t="s">
        <v>95</v>
      </c>
      <c r="I25" s="17">
        <f>+Presupuesto!Q99</f>
        <v>0</v>
      </c>
      <c r="J25" s="19" t="str">
        <f>IF(J24&lt;0,"Su balances es negativo","Su balances es positivo")</f>
        <v>Su balances es positivo</v>
      </c>
    </row>
    <row r="26" spans="3:15" x14ac:dyDescent="0.3">
      <c r="C26" s="156" t="s">
        <v>11</v>
      </c>
      <c r="D26" s="9" t="s">
        <v>94</v>
      </c>
      <c r="E26" s="20">
        <f>+Presupuesto!E27</f>
        <v>0</v>
      </c>
      <c r="F26" s="21">
        <f>E26-E27+IF(E26&lt;0,"Balance Positivo")</f>
        <v>0</v>
      </c>
      <c r="G26" s="156" t="s">
        <v>31</v>
      </c>
      <c r="H26" s="9" t="s">
        <v>94</v>
      </c>
      <c r="I26" s="20">
        <f>+Presupuesto!K27</f>
        <v>0</v>
      </c>
      <c r="J26" s="21">
        <f>I26-I27+IF(I26&lt;0,"Balance Positivo")</f>
        <v>0</v>
      </c>
    </row>
    <row r="27" spans="3:15" ht="17.25" thickBot="1" x14ac:dyDescent="0.35">
      <c r="C27" s="157"/>
      <c r="D27" s="11" t="s">
        <v>95</v>
      </c>
      <c r="E27" s="17">
        <f>+Presupuesto!G99</f>
        <v>0</v>
      </c>
      <c r="F27" s="19" t="str">
        <f>IF(F26&lt;0,"Su balances es negativo","Su balances es positivo")</f>
        <v>Su balances es positivo</v>
      </c>
      <c r="G27" s="157"/>
      <c r="H27" s="11" t="s">
        <v>95</v>
      </c>
      <c r="I27" s="17">
        <f>+Presupuesto!S99</f>
        <v>0</v>
      </c>
      <c r="J27" s="19" t="str">
        <f>IF(J26&lt;0,"Su balances es negativo","Su balances es positivo")</f>
        <v>Su balances es positivo</v>
      </c>
    </row>
    <row r="28" spans="3:15" x14ac:dyDescent="0.3">
      <c r="C28" s="156" t="s">
        <v>12</v>
      </c>
      <c r="D28" s="9" t="s">
        <v>94</v>
      </c>
      <c r="E28" s="20">
        <f>+Presupuesto!F27</f>
        <v>0</v>
      </c>
      <c r="F28" s="21">
        <f>E28-E29+IF(E28&lt;0,"Balance Positivo")</f>
        <v>0</v>
      </c>
      <c r="G28" s="156" t="s">
        <v>18</v>
      </c>
      <c r="H28" s="9" t="s">
        <v>94</v>
      </c>
      <c r="I28" s="20">
        <f>+Presupuesto!L27</f>
        <v>0</v>
      </c>
      <c r="J28" s="21">
        <f>I28-I29+IF(I28&lt;0,"Balance Positivo")</f>
        <v>0</v>
      </c>
    </row>
    <row r="29" spans="3:15" ht="17.25" thickBot="1" x14ac:dyDescent="0.35">
      <c r="C29" s="157"/>
      <c r="D29" s="11" t="s">
        <v>95</v>
      </c>
      <c r="E29" s="17">
        <f>+Presupuesto!I99</f>
        <v>0</v>
      </c>
      <c r="F29" s="19" t="str">
        <f>IF(F28&lt;0,"Su balances es negativo","Su balances es positivo")</f>
        <v>Su balances es positivo</v>
      </c>
      <c r="G29" s="157"/>
      <c r="H29" s="11" t="s">
        <v>95</v>
      </c>
      <c r="I29" s="17">
        <f>+Presupuesto!U99</f>
        <v>0</v>
      </c>
      <c r="J29" s="19" t="str">
        <f>IF(J28&lt;0,"Su balances es negativo","Su balances es positivo")</f>
        <v>Su balances es positivo</v>
      </c>
    </row>
    <row r="30" spans="3:15" x14ac:dyDescent="0.3">
      <c r="C30" s="156" t="s">
        <v>13</v>
      </c>
      <c r="D30" s="9" t="s">
        <v>94</v>
      </c>
      <c r="E30" s="20">
        <f>+Presupuesto!G27</f>
        <v>0</v>
      </c>
      <c r="F30" s="21">
        <f>E30-E31+IF(E30&lt;0,"Balance Positivo")</f>
        <v>0</v>
      </c>
      <c r="G30" s="156" t="s">
        <v>32</v>
      </c>
      <c r="H30" s="9" t="s">
        <v>94</v>
      </c>
      <c r="I30" s="20">
        <f>+Presupuesto!M27</f>
        <v>0</v>
      </c>
      <c r="J30" s="21">
        <f>I30-I31+IF(I30&lt;0,"Balance Positivo")</f>
        <v>0</v>
      </c>
    </row>
    <row r="31" spans="3:15" ht="17.25" thickBot="1" x14ac:dyDescent="0.35">
      <c r="C31" s="157"/>
      <c r="D31" s="11" t="s">
        <v>95</v>
      </c>
      <c r="E31" s="17">
        <f>+Presupuesto!K99</f>
        <v>0</v>
      </c>
      <c r="F31" s="19" t="str">
        <f>IF(F30&lt;0,"Su balances es negativo","Su balances es positivo")</f>
        <v>Su balances es positivo</v>
      </c>
      <c r="G31" s="157"/>
      <c r="H31" s="11" t="s">
        <v>95</v>
      </c>
      <c r="I31" s="17">
        <f>+Presupuesto!W99</f>
        <v>0</v>
      </c>
      <c r="J31" s="19" t="str">
        <f>IF(J30&lt;0,"Su balances es negativo","Su balances es positivo")</f>
        <v>Su balances es positivo</v>
      </c>
    </row>
    <row r="32" spans="3:15" x14ac:dyDescent="0.3">
      <c r="C32" s="156" t="s">
        <v>14</v>
      </c>
      <c r="D32" s="9" t="s">
        <v>94</v>
      </c>
      <c r="E32" s="20">
        <f>+Presupuesto!H27</f>
        <v>0</v>
      </c>
      <c r="F32" s="21">
        <f>E32-E33+IF(E32&lt;0,"Balance Positivo")</f>
        <v>0</v>
      </c>
      <c r="G32" s="166" t="s">
        <v>20</v>
      </c>
      <c r="H32" s="10" t="s">
        <v>94</v>
      </c>
      <c r="I32" s="16">
        <f>+Presupuesto!N27</f>
        <v>0</v>
      </c>
      <c r="J32" s="21">
        <f>I32-I33+IF(I32&lt;0,"Balance Positivo")</f>
        <v>0</v>
      </c>
    </row>
    <row r="33" spans="1:14" ht="17.25" thickBot="1" x14ac:dyDescent="0.35">
      <c r="C33" s="157"/>
      <c r="D33" s="11" t="s">
        <v>95</v>
      </c>
      <c r="E33" s="17">
        <f>+Presupuesto!M99</f>
        <v>0</v>
      </c>
      <c r="F33" s="19" t="str">
        <f>IF(F32&lt;0,"Su balances es negativo","Su balances es positivo")</f>
        <v>Su balances es positivo</v>
      </c>
      <c r="G33" s="167"/>
      <c r="H33" s="11" t="s">
        <v>95</v>
      </c>
      <c r="I33" s="17">
        <f>+Presupuesto!Y99</f>
        <v>0</v>
      </c>
      <c r="J33" s="19" t="str">
        <f>IF(J32&lt;0,"Su balances es negativo","Su balances es positivo")</f>
        <v>Su balances es positivo</v>
      </c>
    </row>
    <row r="34" spans="1:14" ht="17.25" thickBot="1" x14ac:dyDescent="0.35">
      <c r="C34" s="159" t="s">
        <v>21</v>
      </c>
      <c r="D34" s="160"/>
      <c r="E34" s="160"/>
      <c r="F34" s="160"/>
      <c r="G34" s="160"/>
      <c r="H34" s="160"/>
      <c r="I34" s="160"/>
      <c r="J34" s="161"/>
    </row>
    <row r="35" spans="1:14" ht="17.25" thickBot="1" x14ac:dyDescent="0.35">
      <c r="C35" s="162" t="s">
        <v>94</v>
      </c>
      <c r="D35" s="163"/>
      <c r="E35" s="17">
        <f>+Presupuesto!O27</f>
        <v>0</v>
      </c>
      <c r="F35" s="22" t="s">
        <v>95</v>
      </c>
      <c r="G35" s="164">
        <f>+Presupuesto!AA99</f>
        <v>0</v>
      </c>
      <c r="H35" s="164"/>
      <c r="I35" s="22" t="s">
        <v>96</v>
      </c>
      <c r="J35" s="23">
        <f>E35-G35</f>
        <v>0</v>
      </c>
    </row>
    <row r="37" spans="1:14" x14ac:dyDescent="0.3">
      <c r="C37" s="147" t="s">
        <v>104</v>
      </c>
      <c r="D37" s="147"/>
      <c r="E37" s="147"/>
      <c r="F37" s="147"/>
      <c r="G37" s="147"/>
      <c r="H37" s="147"/>
      <c r="I37" s="147"/>
      <c r="J37" s="147"/>
    </row>
    <row r="38" spans="1:14" ht="17.25" thickBot="1" x14ac:dyDescent="0.35">
      <c r="C38" s="148"/>
      <c r="D38" s="148"/>
      <c r="E38" s="148"/>
      <c r="F38" s="148"/>
      <c r="G38" s="148"/>
      <c r="H38" s="148"/>
      <c r="I38" s="148"/>
      <c r="J38" s="148"/>
    </row>
    <row r="39" spans="1:14" ht="16.5" customHeight="1" thickTop="1" x14ac:dyDescent="0.3">
      <c r="C39" s="146" t="s">
        <v>109</v>
      </c>
      <c r="D39" s="146"/>
      <c r="E39" s="146"/>
      <c r="F39" s="146"/>
      <c r="G39" s="146"/>
      <c r="H39" s="146"/>
      <c r="I39" s="146"/>
      <c r="J39" s="146"/>
    </row>
    <row r="40" spans="1:14" ht="28.5" customHeight="1" thickBot="1" x14ac:dyDescent="0.35">
      <c r="C40" s="158"/>
      <c r="D40" s="158"/>
      <c r="E40" s="158"/>
      <c r="F40" s="158"/>
      <c r="G40" s="158"/>
      <c r="H40" s="158"/>
      <c r="I40" s="158"/>
      <c r="J40" s="158"/>
    </row>
    <row r="41" spans="1:14" s="3" customFormat="1" ht="26.25" thickBot="1" x14ac:dyDescent="0.3">
      <c r="A41" s="2"/>
      <c r="B41" s="2"/>
      <c r="C41" s="2"/>
      <c r="D41" s="28" t="s">
        <v>97</v>
      </c>
      <c r="E41" s="29" t="s">
        <v>105</v>
      </c>
      <c r="F41" s="29" t="s">
        <v>106</v>
      </c>
      <c r="G41" s="30" t="s">
        <v>107</v>
      </c>
      <c r="H41" s="2"/>
      <c r="I41" s="2"/>
      <c r="J41" s="2"/>
      <c r="K41" s="2"/>
      <c r="L41" s="2"/>
      <c r="M41" s="2"/>
      <c r="N41" s="2"/>
    </row>
    <row r="42" spans="1:14" x14ac:dyDescent="0.3">
      <c r="D42" s="150" t="s">
        <v>9</v>
      </c>
      <c r="E42" s="154">
        <f>+Presupuesto!D41</f>
        <v>0</v>
      </c>
      <c r="F42" s="154">
        <f>+Presupuesto!C27</f>
        <v>0</v>
      </c>
      <c r="G42" s="155" t="e">
        <f>E42/F42</f>
        <v>#DIV/0!</v>
      </c>
    </row>
    <row r="43" spans="1:14" ht="6.75" customHeight="1" thickBot="1" x14ac:dyDescent="0.35">
      <c r="D43" s="151"/>
      <c r="E43" s="154"/>
      <c r="F43" s="154"/>
      <c r="G43" s="152"/>
    </row>
    <row r="44" spans="1:14" ht="9" customHeight="1" x14ac:dyDescent="0.3">
      <c r="D44" s="150" t="s">
        <v>10</v>
      </c>
      <c r="E44" s="154">
        <f>+Presupuesto!F41</f>
        <v>0</v>
      </c>
      <c r="F44" s="154">
        <f>+Presupuesto!D27</f>
        <v>0</v>
      </c>
      <c r="G44" s="152" t="e">
        <f>E44/F44</f>
        <v>#DIV/0!</v>
      </c>
    </row>
    <row r="45" spans="1:14" ht="17.25" thickBot="1" x14ac:dyDescent="0.35">
      <c r="D45" s="151"/>
      <c r="E45" s="154"/>
      <c r="F45" s="154"/>
      <c r="G45" s="152"/>
    </row>
    <row r="46" spans="1:14" ht="9" customHeight="1" x14ac:dyDescent="0.3">
      <c r="D46" s="150" t="s">
        <v>11</v>
      </c>
      <c r="E46" s="154">
        <f>+Presupuesto!H41</f>
        <v>0</v>
      </c>
      <c r="F46" s="154">
        <f>+Presupuesto!E27</f>
        <v>0</v>
      </c>
      <c r="G46" s="152" t="e">
        <f>E46/F46</f>
        <v>#DIV/0!</v>
      </c>
    </row>
    <row r="47" spans="1:14" ht="12.75" customHeight="1" thickBot="1" x14ac:dyDescent="0.35">
      <c r="D47" s="151"/>
      <c r="E47" s="154"/>
      <c r="F47" s="154"/>
      <c r="G47" s="152"/>
    </row>
    <row r="48" spans="1:14" x14ac:dyDescent="0.3">
      <c r="D48" s="150" t="s">
        <v>12</v>
      </c>
      <c r="E48" s="154">
        <f>+Presupuesto!J41</f>
        <v>0</v>
      </c>
      <c r="F48" s="154">
        <f>+Presupuesto!F27</f>
        <v>0</v>
      </c>
      <c r="G48" s="152" t="e">
        <f>E48/F48</f>
        <v>#DIV/0!</v>
      </c>
    </row>
    <row r="49" spans="4:7" ht="6" customHeight="1" thickBot="1" x14ac:dyDescent="0.35">
      <c r="D49" s="151"/>
      <c r="E49" s="154"/>
      <c r="F49" s="154"/>
      <c r="G49" s="152"/>
    </row>
    <row r="50" spans="4:7" x14ac:dyDescent="0.3">
      <c r="D50" s="150" t="s">
        <v>13</v>
      </c>
      <c r="E50" s="154">
        <f>+Presupuesto!L41</f>
        <v>0</v>
      </c>
      <c r="F50" s="154">
        <f>+Presupuesto!G27</f>
        <v>0</v>
      </c>
      <c r="G50" s="152" t="e">
        <f>E50/F50</f>
        <v>#DIV/0!</v>
      </c>
    </row>
    <row r="51" spans="4:7" ht="5.25" customHeight="1" thickBot="1" x14ac:dyDescent="0.35">
      <c r="D51" s="151"/>
      <c r="E51" s="154"/>
      <c r="F51" s="154"/>
      <c r="G51" s="152"/>
    </row>
    <row r="52" spans="4:7" ht="15" customHeight="1" x14ac:dyDescent="0.3">
      <c r="D52" s="150" t="s">
        <v>14</v>
      </c>
      <c r="E52" s="154">
        <f>+Presupuesto!N41</f>
        <v>0</v>
      </c>
      <c r="F52" s="154">
        <f>+Presupuesto!H27</f>
        <v>0</v>
      </c>
      <c r="G52" s="152" t="e">
        <f>E52/F52</f>
        <v>#DIV/0!</v>
      </c>
    </row>
    <row r="53" spans="4:7" ht="7.5" customHeight="1" thickBot="1" x14ac:dyDescent="0.35">
      <c r="D53" s="151"/>
      <c r="E53" s="154"/>
      <c r="F53" s="154"/>
      <c r="G53" s="152"/>
    </row>
    <row r="54" spans="4:7" ht="15" customHeight="1" x14ac:dyDescent="0.3">
      <c r="D54" s="150" t="s">
        <v>15</v>
      </c>
      <c r="E54" s="154">
        <f>+Presupuesto!P41</f>
        <v>0</v>
      </c>
      <c r="F54" s="154">
        <f>+Presupuesto!I27</f>
        <v>0</v>
      </c>
      <c r="G54" s="152" t="e">
        <f>E54/F54</f>
        <v>#DIV/0!</v>
      </c>
    </row>
    <row r="55" spans="4:7" ht="10.5" customHeight="1" thickBot="1" x14ac:dyDescent="0.35">
      <c r="D55" s="151"/>
      <c r="E55" s="154"/>
      <c r="F55" s="154"/>
      <c r="G55" s="152"/>
    </row>
    <row r="56" spans="4:7" x14ac:dyDescent="0.3">
      <c r="D56" s="150" t="s">
        <v>16</v>
      </c>
      <c r="E56" s="154">
        <f>+Presupuesto!R41</f>
        <v>0</v>
      </c>
      <c r="F56" s="154">
        <f>+Presupuesto!J27</f>
        <v>0</v>
      </c>
      <c r="G56" s="152" t="e">
        <f>E56/F56</f>
        <v>#DIV/0!</v>
      </c>
    </row>
    <row r="57" spans="4:7" ht="3.75" customHeight="1" thickBot="1" x14ac:dyDescent="0.35">
      <c r="D57" s="151"/>
      <c r="E57" s="154"/>
      <c r="F57" s="154"/>
      <c r="G57" s="152"/>
    </row>
    <row r="58" spans="4:7" x14ac:dyDescent="0.3">
      <c r="D58" s="150" t="s">
        <v>31</v>
      </c>
      <c r="E58" s="154">
        <f>+Presupuesto!T41</f>
        <v>0</v>
      </c>
      <c r="F58" s="154">
        <f>+Presupuesto!K27</f>
        <v>0</v>
      </c>
      <c r="G58" s="152" t="e">
        <f>E58/F58</f>
        <v>#DIV/0!</v>
      </c>
    </row>
    <row r="59" spans="4:7" ht="6" customHeight="1" thickBot="1" x14ac:dyDescent="0.35">
      <c r="D59" s="151"/>
      <c r="E59" s="154"/>
      <c r="F59" s="154"/>
      <c r="G59" s="152"/>
    </row>
    <row r="60" spans="4:7" ht="13.5" customHeight="1" x14ac:dyDescent="0.3">
      <c r="D60" s="150" t="s">
        <v>18</v>
      </c>
      <c r="E60" s="154">
        <f>+Presupuesto!V41</f>
        <v>0</v>
      </c>
      <c r="F60" s="154">
        <f>+Presupuesto!L27</f>
        <v>0</v>
      </c>
      <c r="G60" s="152" t="e">
        <f>E60/F60</f>
        <v>#DIV/0!</v>
      </c>
    </row>
    <row r="61" spans="4:7" ht="9.75" customHeight="1" thickBot="1" x14ac:dyDescent="0.35">
      <c r="D61" s="151"/>
      <c r="E61" s="154"/>
      <c r="F61" s="154"/>
      <c r="G61" s="152"/>
    </row>
    <row r="62" spans="4:7" x14ac:dyDescent="0.3">
      <c r="D62" s="150" t="s">
        <v>32</v>
      </c>
      <c r="E62" s="154">
        <f>+Presupuesto!X41</f>
        <v>0</v>
      </c>
      <c r="F62" s="154">
        <f>+Presupuesto!M27</f>
        <v>0</v>
      </c>
      <c r="G62" s="152" t="e">
        <f>E62/F62</f>
        <v>#DIV/0!</v>
      </c>
    </row>
    <row r="63" spans="4:7" ht="6.75" customHeight="1" thickBot="1" x14ac:dyDescent="0.35">
      <c r="D63" s="151"/>
      <c r="E63" s="154"/>
      <c r="F63" s="154"/>
      <c r="G63" s="152"/>
    </row>
    <row r="64" spans="4:7" x14ac:dyDescent="0.3">
      <c r="D64" s="150" t="s">
        <v>20</v>
      </c>
      <c r="E64" s="154">
        <f>+Presupuesto!Z41</f>
        <v>0</v>
      </c>
      <c r="F64" s="154">
        <f>+Presupuesto!N27</f>
        <v>0</v>
      </c>
      <c r="G64" s="152" t="e">
        <f>E64/F64</f>
        <v>#DIV/0!</v>
      </c>
    </row>
    <row r="65" spans="1:14" ht="9.75" customHeight="1" thickBot="1" x14ac:dyDescent="0.35">
      <c r="D65" s="151"/>
      <c r="E65" s="154"/>
      <c r="F65" s="154"/>
      <c r="G65" s="153"/>
    </row>
    <row r="66" spans="1:14" ht="17.25" thickBot="1" x14ac:dyDescent="0.35">
      <c r="D66" s="27" t="s">
        <v>108</v>
      </c>
      <c r="E66" s="32">
        <f>+Presupuesto!AB41</f>
        <v>0</v>
      </c>
      <c r="F66" s="32">
        <f>+Presupuesto!O27</f>
        <v>0</v>
      </c>
      <c r="G66" s="33" t="e">
        <f>E66/F66</f>
        <v>#DIV/0!</v>
      </c>
    </row>
    <row r="67" spans="1:14" x14ac:dyDescent="0.3">
      <c r="E67" s="31"/>
    </row>
    <row r="68" spans="1:14" x14ac:dyDescent="0.3">
      <c r="C68" s="147" t="s">
        <v>111</v>
      </c>
      <c r="D68" s="147"/>
      <c r="E68" s="147"/>
      <c r="F68" s="147"/>
      <c r="G68" s="147"/>
      <c r="H68" s="147"/>
      <c r="I68" s="147"/>
      <c r="J68" s="147"/>
    </row>
    <row r="69" spans="1:14" ht="15.75" customHeight="1" thickBot="1" x14ac:dyDescent="0.35">
      <c r="C69" s="148"/>
      <c r="D69" s="148"/>
      <c r="E69" s="148"/>
      <c r="F69" s="148"/>
      <c r="G69" s="148"/>
      <c r="H69" s="148"/>
      <c r="I69" s="148"/>
      <c r="J69" s="148"/>
    </row>
    <row r="70" spans="1:14" ht="35.25" customHeight="1" thickTop="1" thickBot="1" x14ac:dyDescent="0.35">
      <c r="C70" s="146" t="s">
        <v>114</v>
      </c>
      <c r="D70" s="146"/>
      <c r="E70" s="146"/>
      <c r="F70" s="146"/>
      <c r="G70" s="146"/>
      <c r="H70" s="146"/>
      <c r="I70" s="146"/>
      <c r="J70" s="146"/>
    </row>
    <row r="71" spans="1:14" s="26" customFormat="1" ht="26.25" customHeight="1" thickBot="1" x14ac:dyDescent="0.35">
      <c r="A71" s="8"/>
      <c r="B71" s="8"/>
      <c r="C71" s="8"/>
      <c r="D71" s="38"/>
      <c r="E71" s="39" t="s">
        <v>93</v>
      </c>
      <c r="F71" s="39" t="s">
        <v>80</v>
      </c>
      <c r="G71" s="39" t="s">
        <v>79</v>
      </c>
      <c r="H71" s="39" t="s">
        <v>90</v>
      </c>
      <c r="I71" s="39" t="s">
        <v>82</v>
      </c>
      <c r="J71" s="40" t="s">
        <v>112</v>
      </c>
      <c r="K71" s="8"/>
      <c r="L71" s="8"/>
      <c r="M71" s="8"/>
      <c r="N71" s="8"/>
    </row>
    <row r="72" spans="1:14" ht="17.25" thickBot="1" x14ac:dyDescent="0.35">
      <c r="D72" s="34" t="s">
        <v>9</v>
      </c>
      <c r="E72" s="15">
        <f>+Presupuesto!D41</f>
        <v>0</v>
      </c>
      <c r="F72" s="15">
        <f>+Presupuesto!D50</f>
        <v>0</v>
      </c>
      <c r="G72" s="15">
        <f>+Presupuesto!D58</f>
        <v>0</v>
      </c>
      <c r="H72" s="15">
        <f>+Presupuesto!D74</f>
        <v>0</v>
      </c>
      <c r="I72" s="15">
        <f>+Presupuesto!D85</f>
        <v>0</v>
      </c>
      <c r="J72" s="41">
        <f>+Presupuesto!D92</f>
        <v>0</v>
      </c>
    </row>
    <row r="73" spans="1:14" ht="17.25" thickBot="1" x14ac:dyDescent="0.35">
      <c r="D73" s="34" t="s">
        <v>10</v>
      </c>
      <c r="E73" s="15">
        <f>+E44</f>
        <v>0</v>
      </c>
      <c r="F73" s="15">
        <f>+Presupuesto!F50</f>
        <v>0</v>
      </c>
      <c r="G73" s="15">
        <f>+Presupuesto!F58</f>
        <v>0</v>
      </c>
      <c r="H73" s="15">
        <f>+Presupuesto!F74</f>
        <v>0</v>
      </c>
      <c r="I73" s="15">
        <f>+Presupuesto!F85</f>
        <v>0</v>
      </c>
      <c r="J73" s="41">
        <f>+Presupuesto!F92</f>
        <v>0</v>
      </c>
    </row>
    <row r="74" spans="1:14" ht="17.25" thickBot="1" x14ac:dyDescent="0.35">
      <c r="D74" s="34" t="s">
        <v>11</v>
      </c>
      <c r="E74" s="15">
        <f>+E46</f>
        <v>0</v>
      </c>
      <c r="F74" s="15">
        <f>+Presupuesto!H50</f>
        <v>0</v>
      </c>
      <c r="G74" s="15">
        <f>+Presupuesto!H58</f>
        <v>0</v>
      </c>
      <c r="H74" s="15">
        <f>+Presupuesto!H74</f>
        <v>0</v>
      </c>
      <c r="I74" s="15">
        <f>+Presupuesto!H85</f>
        <v>0</v>
      </c>
      <c r="J74" s="41">
        <f>+Presupuesto!H92</f>
        <v>0</v>
      </c>
    </row>
    <row r="75" spans="1:14" ht="17.25" thickBot="1" x14ac:dyDescent="0.35">
      <c r="D75" s="34" t="s">
        <v>12</v>
      </c>
      <c r="E75" s="15">
        <f>+E48</f>
        <v>0</v>
      </c>
      <c r="F75" s="15">
        <f>+Presupuesto!J50</f>
        <v>0</v>
      </c>
      <c r="G75" s="15">
        <f>+Presupuesto!J58</f>
        <v>0</v>
      </c>
      <c r="H75" s="15">
        <f>+Presupuesto!J74</f>
        <v>0</v>
      </c>
      <c r="I75" s="15">
        <f>+Presupuesto!J85</f>
        <v>0</v>
      </c>
      <c r="J75" s="41">
        <f>+Presupuesto!J92</f>
        <v>0</v>
      </c>
    </row>
    <row r="76" spans="1:14" ht="17.25" thickBot="1" x14ac:dyDescent="0.35">
      <c r="D76" s="34" t="s">
        <v>13</v>
      </c>
      <c r="E76" s="15">
        <f>+E50</f>
        <v>0</v>
      </c>
      <c r="F76" s="15">
        <f>+Presupuesto!L50</f>
        <v>0</v>
      </c>
      <c r="G76" s="15">
        <f>+Presupuesto!L58</f>
        <v>0</v>
      </c>
      <c r="H76" s="15">
        <f>+Presupuesto!L74</f>
        <v>0</v>
      </c>
      <c r="I76" s="15">
        <f>+Presupuesto!L85</f>
        <v>0</v>
      </c>
      <c r="J76" s="41">
        <f>+Presupuesto!L92</f>
        <v>0</v>
      </c>
    </row>
    <row r="77" spans="1:14" ht="17.25" thickBot="1" x14ac:dyDescent="0.35">
      <c r="D77" s="34" t="s">
        <v>14</v>
      </c>
      <c r="E77" s="15">
        <f>+E52</f>
        <v>0</v>
      </c>
      <c r="F77" s="15">
        <f>+Presupuesto!N50</f>
        <v>0</v>
      </c>
      <c r="G77" s="15">
        <f>+Presupuesto!N58</f>
        <v>0</v>
      </c>
      <c r="H77" s="15">
        <f>+Presupuesto!N74</f>
        <v>0</v>
      </c>
      <c r="I77" s="15">
        <f>+Presupuesto!N85</f>
        <v>0</v>
      </c>
      <c r="J77" s="41">
        <f>+Presupuesto!N92</f>
        <v>0</v>
      </c>
    </row>
    <row r="78" spans="1:14" ht="17.25" thickBot="1" x14ac:dyDescent="0.35">
      <c r="D78" s="34" t="s">
        <v>15</v>
      </c>
      <c r="E78" s="15">
        <f>+E54</f>
        <v>0</v>
      </c>
      <c r="F78" s="15">
        <f>+Presupuesto!P50</f>
        <v>0</v>
      </c>
      <c r="G78" s="15">
        <f>+Presupuesto!P58</f>
        <v>0</v>
      </c>
      <c r="H78" s="15">
        <f>+Presupuesto!P74</f>
        <v>0</v>
      </c>
      <c r="I78" s="15">
        <f>+Presupuesto!P85</f>
        <v>0</v>
      </c>
      <c r="J78" s="41">
        <f>+Presupuesto!P92</f>
        <v>0</v>
      </c>
    </row>
    <row r="79" spans="1:14" ht="17.25" thickBot="1" x14ac:dyDescent="0.35">
      <c r="D79" s="34" t="s">
        <v>16</v>
      </c>
      <c r="E79" s="15">
        <f>+E56</f>
        <v>0</v>
      </c>
      <c r="F79" s="15">
        <f>+Presupuesto!R50</f>
        <v>0</v>
      </c>
      <c r="G79" s="15">
        <f>+Presupuesto!R58</f>
        <v>0</v>
      </c>
      <c r="H79" s="15">
        <f>+Presupuesto!R74</f>
        <v>0</v>
      </c>
      <c r="I79" s="15">
        <f>+Presupuesto!R85</f>
        <v>0</v>
      </c>
      <c r="J79" s="41">
        <f>+Presupuesto!R92</f>
        <v>0</v>
      </c>
    </row>
    <row r="80" spans="1:14" ht="17.25" thickBot="1" x14ac:dyDescent="0.35">
      <c r="D80" s="34" t="s">
        <v>31</v>
      </c>
      <c r="E80" s="15">
        <f>+E58</f>
        <v>0</v>
      </c>
      <c r="F80" s="15">
        <f>+Presupuesto!T50</f>
        <v>0</v>
      </c>
      <c r="G80" s="15">
        <f>+Presupuesto!T58</f>
        <v>0</v>
      </c>
      <c r="H80" s="15">
        <f>+Presupuesto!T74</f>
        <v>0</v>
      </c>
      <c r="I80" s="15">
        <f>+Presupuesto!T85</f>
        <v>0</v>
      </c>
      <c r="J80" s="41">
        <f>+Presupuesto!T92</f>
        <v>0</v>
      </c>
    </row>
    <row r="81" spans="4:10" ht="17.25" thickBot="1" x14ac:dyDescent="0.35">
      <c r="D81" s="34" t="s">
        <v>18</v>
      </c>
      <c r="E81" s="15">
        <f>+E60</f>
        <v>0</v>
      </c>
      <c r="F81" s="15">
        <f>+Presupuesto!V50</f>
        <v>0</v>
      </c>
      <c r="G81" s="15">
        <f>+Presupuesto!V58</f>
        <v>0</v>
      </c>
      <c r="H81" s="15">
        <f>+Presupuesto!V74</f>
        <v>0</v>
      </c>
      <c r="I81" s="15">
        <f>+Presupuesto!V85</f>
        <v>0</v>
      </c>
      <c r="J81" s="41">
        <f>+Presupuesto!V92</f>
        <v>0</v>
      </c>
    </row>
    <row r="82" spans="4:10" ht="17.25" thickBot="1" x14ac:dyDescent="0.35">
      <c r="D82" s="34" t="s">
        <v>32</v>
      </c>
      <c r="E82" s="15">
        <f>+E62</f>
        <v>0</v>
      </c>
      <c r="F82" s="15">
        <f>+Presupuesto!X50</f>
        <v>0</v>
      </c>
      <c r="G82" s="15">
        <f>+Presupuesto!X58</f>
        <v>0</v>
      </c>
      <c r="H82" s="15">
        <f>+Presupuesto!X74</f>
        <v>0</v>
      </c>
      <c r="I82" s="15">
        <f>+Presupuesto!X85</f>
        <v>0</v>
      </c>
      <c r="J82" s="41">
        <f>+Presupuesto!X92</f>
        <v>0</v>
      </c>
    </row>
    <row r="83" spans="4:10" ht="17.25" thickBot="1" x14ac:dyDescent="0.35">
      <c r="D83" s="35" t="s">
        <v>20</v>
      </c>
      <c r="E83" s="15">
        <f>+E64</f>
        <v>0</v>
      </c>
      <c r="F83" s="15">
        <f>+Presupuesto!Z50</f>
        <v>0</v>
      </c>
      <c r="G83" s="15">
        <f>+Presupuesto!Z58</f>
        <v>0</v>
      </c>
      <c r="H83" s="15">
        <f>+Presupuesto!Z74</f>
        <v>0</v>
      </c>
      <c r="I83" s="15">
        <f>+Presupuesto!Z85</f>
        <v>0</v>
      </c>
      <c r="J83" s="41">
        <f>+Presupuesto!Z92</f>
        <v>0</v>
      </c>
    </row>
    <row r="84" spans="4:10" ht="17.25" thickBot="1" x14ac:dyDescent="0.35">
      <c r="D84" s="22" t="s">
        <v>113</v>
      </c>
      <c r="E84" s="36">
        <f>+E66</f>
        <v>0</v>
      </c>
      <c r="F84" s="36">
        <f>+Presupuesto!AB50</f>
        <v>0</v>
      </c>
      <c r="G84" s="36">
        <f>+Presupuesto!AB58</f>
        <v>0</v>
      </c>
      <c r="H84" s="36">
        <f>+Presupuesto!AB74</f>
        <v>0</v>
      </c>
      <c r="I84" s="36">
        <f>+Presupuesto!AB85</f>
        <v>0</v>
      </c>
      <c r="J84" s="37">
        <f>+Presupuesto!AB92</f>
        <v>0</v>
      </c>
    </row>
    <row r="102" spans="4:10" ht="16.5" customHeight="1" x14ac:dyDescent="0.3">
      <c r="D102" s="170" t="s">
        <v>128</v>
      </c>
      <c r="E102" s="170"/>
      <c r="F102" s="170"/>
      <c r="G102" s="170"/>
      <c r="H102" s="170"/>
      <c r="I102" s="170"/>
      <c r="J102" s="170"/>
    </row>
    <row r="103" spans="4:10" x14ac:dyDescent="0.3">
      <c r="D103" s="170"/>
      <c r="E103" s="170"/>
      <c r="F103" s="170"/>
      <c r="G103" s="170"/>
      <c r="H103" s="170"/>
      <c r="I103" s="170"/>
      <c r="J103" s="170"/>
    </row>
    <row r="104" spans="4:10" x14ac:dyDescent="0.3">
      <c r="D104" s="170"/>
      <c r="E104" s="170"/>
      <c r="F104" s="170"/>
      <c r="G104" s="170"/>
      <c r="H104" s="170"/>
      <c r="I104" s="170"/>
      <c r="J104" s="170"/>
    </row>
    <row r="105" spans="4:10" x14ac:dyDescent="0.3">
      <c r="D105" s="170"/>
      <c r="E105" s="170"/>
      <c r="F105" s="170"/>
      <c r="G105" s="170"/>
      <c r="H105" s="170"/>
      <c r="I105" s="170"/>
      <c r="J105" s="170"/>
    </row>
  </sheetData>
  <sheetProtection algorithmName="SHA-512" hashValue="Pro1fpyXGJVpcL4N7sdST0BtyVswYwbdrGP+SXdVB48tFwP21UXJljOs/wgg/MwGVKVKznXHKNBnMofwzr62rA==" saltValue="ynlrstlZFBEQJOPkyneYLQ==" spinCount="100000" sheet="1" objects="1" scenarios="1"/>
  <mergeCells count="75">
    <mergeCell ref="D102:J105"/>
    <mergeCell ref="C10:P10"/>
    <mergeCell ref="G28:G29"/>
    <mergeCell ref="G30:G31"/>
    <mergeCell ref="G32:G33"/>
    <mergeCell ref="C17:J18"/>
    <mergeCell ref="C19:J19"/>
    <mergeCell ref="C28:C29"/>
    <mergeCell ref="C30:C31"/>
    <mergeCell ref="C32:C33"/>
    <mergeCell ref="G22:G23"/>
    <mergeCell ref="G24:G25"/>
    <mergeCell ref="G26:G27"/>
    <mergeCell ref="C11:E11"/>
    <mergeCell ref="C13:E13"/>
    <mergeCell ref="C22:C23"/>
    <mergeCell ref="C24:C25"/>
    <mergeCell ref="C26:C27"/>
    <mergeCell ref="D54:D55"/>
    <mergeCell ref="C37:J38"/>
    <mergeCell ref="C39:J40"/>
    <mergeCell ref="C34:J34"/>
    <mergeCell ref="C35:D35"/>
    <mergeCell ref="G35:H35"/>
    <mergeCell ref="D44:D45"/>
    <mergeCell ref="D46:D47"/>
    <mergeCell ref="D48:D49"/>
    <mergeCell ref="D50:D51"/>
    <mergeCell ref="D52:D53"/>
    <mergeCell ref="E42:E43"/>
    <mergeCell ref="E44:E45"/>
    <mergeCell ref="E46:E47"/>
    <mergeCell ref="E48:E49"/>
    <mergeCell ref="D64:D65"/>
    <mergeCell ref="F42:F43"/>
    <mergeCell ref="F44:F45"/>
    <mergeCell ref="F46:F47"/>
    <mergeCell ref="F48:F49"/>
    <mergeCell ref="F50:F51"/>
    <mergeCell ref="E50:E51"/>
    <mergeCell ref="D56:D57"/>
    <mergeCell ref="D58:D59"/>
    <mergeCell ref="D60:D61"/>
    <mergeCell ref="D62:D63"/>
    <mergeCell ref="G48:G49"/>
    <mergeCell ref="G50:G51"/>
    <mergeCell ref="G52:G53"/>
    <mergeCell ref="G54:G55"/>
    <mergeCell ref="E64:E65"/>
    <mergeCell ref="F52:F53"/>
    <mergeCell ref="F54:F55"/>
    <mergeCell ref="F56:F57"/>
    <mergeCell ref="F58:F59"/>
    <mergeCell ref="E52:E53"/>
    <mergeCell ref="E54:E55"/>
    <mergeCell ref="E56:E57"/>
    <mergeCell ref="E58:E59"/>
    <mergeCell ref="E60:E61"/>
    <mergeCell ref="E62:E63"/>
    <mergeCell ref="G11:I11"/>
    <mergeCell ref="C70:J70"/>
    <mergeCell ref="C68:J69"/>
    <mergeCell ref="C15:E15"/>
    <mergeCell ref="D42:D43"/>
    <mergeCell ref="G56:G57"/>
    <mergeCell ref="G58:G59"/>
    <mergeCell ref="G60:G61"/>
    <mergeCell ref="G62:G63"/>
    <mergeCell ref="G64:G65"/>
    <mergeCell ref="F60:F61"/>
    <mergeCell ref="F62:F63"/>
    <mergeCell ref="F64:F65"/>
    <mergeCell ref="G42:G43"/>
    <mergeCell ref="G44:G45"/>
    <mergeCell ref="G46:G47"/>
  </mergeCells>
  <conditionalFormatting sqref="F22:F33">
    <cfRule type="cellIs" dxfId="26" priority="34" operator="lessThan">
      <formula>0</formula>
    </cfRule>
  </conditionalFormatting>
  <conditionalFormatting sqref="J35">
    <cfRule type="cellIs" dxfId="25" priority="8" operator="greaterThan">
      <formula>0</formula>
    </cfRule>
    <cfRule type="cellIs" dxfId="24" priority="27" operator="lessThan">
      <formula>0</formula>
    </cfRule>
  </conditionalFormatting>
  <conditionalFormatting sqref="F22">
    <cfRule type="cellIs" dxfId="23" priority="26" operator="greaterThan">
      <formula>0</formula>
    </cfRule>
  </conditionalFormatting>
  <conditionalFormatting sqref="F24">
    <cfRule type="cellIs" dxfId="22" priority="25" operator="greaterThan">
      <formula>0</formula>
    </cfRule>
  </conditionalFormatting>
  <conditionalFormatting sqref="F26">
    <cfRule type="cellIs" dxfId="21" priority="24" operator="greaterThan">
      <formula>0</formula>
    </cfRule>
  </conditionalFormatting>
  <conditionalFormatting sqref="F28">
    <cfRule type="cellIs" dxfId="20" priority="23" operator="greaterThan">
      <formula>0</formula>
    </cfRule>
  </conditionalFormatting>
  <conditionalFormatting sqref="F30">
    <cfRule type="cellIs" dxfId="19" priority="22" operator="greaterThan">
      <formula>0</formula>
    </cfRule>
  </conditionalFormatting>
  <conditionalFormatting sqref="F32">
    <cfRule type="cellIs" dxfId="18" priority="21" operator="greaterThan">
      <formula>0</formula>
    </cfRule>
  </conditionalFormatting>
  <conditionalFormatting sqref="J22">
    <cfRule type="cellIs" dxfId="17" priority="20" operator="lessThan">
      <formula>0</formula>
    </cfRule>
  </conditionalFormatting>
  <conditionalFormatting sqref="J22">
    <cfRule type="cellIs" dxfId="16" priority="19" operator="greaterThan">
      <formula>0</formula>
    </cfRule>
  </conditionalFormatting>
  <conditionalFormatting sqref="J24">
    <cfRule type="cellIs" dxfId="15" priority="18" operator="lessThan">
      <formula>0</formula>
    </cfRule>
  </conditionalFormatting>
  <conditionalFormatting sqref="J24">
    <cfRule type="cellIs" dxfId="14" priority="17" operator="greaterThan">
      <formula>0</formula>
    </cfRule>
  </conditionalFormatting>
  <conditionalFormatting sqref="J26">
    <cfRule type="cellIs" dxfId="13" priority="16" operator="lessThan">
      <formula>0</formula>
    </cfRule>
  </conditionalFormatting>
  <conditionalFormatting sqref="J26">
    <cfRule type="cellIs" dxfId="12" priority="15" operator="greaterThan">
      <formula>0</formula>
    </cfRule>
  </conditionalFormatting>
  <conditionalFormatting sqref="J28">
    <cfRule type="cellIs" dxfId="11" priority="14" operator="lessThan">
      <formula>0</formula>
    </cfRule>
  </conditionalFormatting>
  <conditionalFormatting sqref="J28">
    <cfRule type="cellIs" dxfId="10" priority="13" operator="greaterThan">
      <formula>0</formula>
    </cfRule>
  </conditionalFormatting>
  <conditionalFormatting sqref="J30">
    <cfRule type="cellIs" dxfId="9" priority="12" operator="lessThan">
      <formula>0</formula>
    </cfRule>
  </conditionalFormatting>
  <conditionalFormatting sqref="J30">
    <cfRule type="cellIs" dxfId="8" priority="11" operator="greaterThan">
      <formula>0</formula>
    </cfRule>
  </conditionalFormatting>
  <conditionalFormatting sqref="J32">
    <cfRule type="cellIs" dxfId="7" priority="10" operator="lessThan">
      <formula>0</formula>
    </cfRule>
  </conditionalFormatting>
  <conditionalFormatting sqref="J32">
    <cfRule type="cellIs" dxfId="6" priority="9" operator="greaterThan">
      <formula>0</formula>
    </cfRule>
  </conditionalFormatting>
  <conditionalFormatting sqref="J23">
    <cfRule type="cellIs" dxfId="5" priority="6" operator="lessThan">
      <formula>0</formula>
    </cfRule>
  </conditionalFormatting>
  <conditionalFormatting sqref="J25">
    <cfRule type="cellIs" dxfId="4" priority="5" operator="lessThan">
      <formula>0</formula>
    </cfRule>
  </conditionalFormatting>
  <conditionalFormatting sqref="J27">
    <cfRule type="cellIs" dxfId="3" priority="4" operator="lessThan">
      <formula>0</formula>
    </cfRule>
  </conditionalFormatting>
  <conditionalFormatting sqref="J29">
    <cfRule type="cellIs" dxfId="2" priority="3" operator="lessThan">
      <formula>0</formula>
    </cfRule>
  </conditionalFormatting>
  <conditionalFormatting sqref="J31">
    <cfRule type="cellIs" dxfId="1" priority="2" operator="lessThan">
      <formula>0</formula>
    </cfRule>
  </conditionalFormatting>
  <conditionalFormatting sqref="J33">
    <cfRule type="cellIs" dxfId="0" priority="1" operator="lessThan">
      <formula>0</formula>
    </cfRule>
  </conditionalFormatting>
  <hyperlinks>
    <hyperlink ref="C11" location="Análisis_de_Ingresos_versus_Egresos" display="1. Análisis de Ingresos versus Egresos"/>
    <hyperlink ref="C13:E13" location="_2._Comparativo_de_Gastos" display="2. Comparativo de gastos"/>
    <hyperlink ref="C15:E15" location="_3._Distribución_de_Gastos" display="3. Distribución de gastos"/>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Presupuesto</vt:lpstr>
      <vt:lpstr>Análisis de resultados</vt:lpstr>
      <vt:lpstr>_2._Comparativo_de_Gastos</vt:lpstr>
      <vt:lpstr>_3._Distribución_de_Gastos</vt:lpstr>
      <vt:lpstr>Análisis_de_Ingresos_versus_Egresos</vt:lpstr>
      <vt:lpstr>Ingresos</vt:lpstr>
      <vt:lpstr>Opciones_ingresos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Vargas</dc:creator>
  <cp:lastModifiedBy>Adriana Vasquez Rodriguez</cp:lastModifiedBy>
  <dcterms:created xsi:type="dcterms:W3CDTF">2018-01-13T00:26:21Z</dcterms:created>
  <dcterms:modified xsi:type="dcterms:W3CDTF">2018-08-06T23:52:02Z</dcterms:modified>
</cp:coreProperties>
</file>